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fdac27894475f" /></Relationships>
</file>

<file path=xl/workbook.xml><?xml version="1.0" encoding="utf-8"?>
<workbook xmlns="http://schemas.openxmlformats.org/spreadsheetml/2006/main" xmlns:r="http://schemas.openxmlformats.org/officeDocument/2006/relationships">
  <sheets>
    <sheet name="Podsumowanie" sheetId="1" r:id="Rd47e24ad8ad54f00"/>
    <sheet name="Instrukcja" sheetId="2" r:id="Rbef1c19c05b649a7"/>
    <sheet name="Dane i opieka" sheetId="3" r:id="R4fa098212609472a"/>
    <sheet name="Miesięczne" sheetId="4" r:id="Rfc328c46e0194383"/>
    <sheet name="Okresowe" sheetId="5" r:id="Rc72d3632309a4688"/>
    <sheet name="Długoterminowe" sheetId="6" r:id="R26c7ab33afea4b58"/>
    <sheet name="Dowody" sheetId="7" r:id="R144e86a8a62b42ad"/>
  </sheets>
  <definedNames>
    <definedName name="_xlnm.Print_Area" localSheetId="0">'Podsumowanie'!$B$1:$H$45</definedName>
    <definedName name="_xlnm.Print_Area" localSheetId="1">'Instrukcja'!$B$1:$H$59</definedName>
    <definedName name="_xlnm.Print_Titles" localSheetId="1">'Instrukcja'!$1:$3</definedName>
    <definedName name="_xlnm.Print_Area" localSheetId="2">'Dane i opieka'!$B$1:$H$53</definedName>
    <definedName name="_xlnm.Print_Titles" localSheetId="2">'Dane i opieka'!$1:$3</definedName>
    <definedName name="_xlnm.Print_Area" localSheetId="3">'Miesięczne'!$B$1:$J$58</definedName>
    <definedName name="_xlnm.Print_Titles" localSheetId="3">'Miesięczne'!$1:$8</definedName>
    <definedName name="_xlnm.Print_Area" localSheetId="4">'Okresowe'!$B$1:$J$43</definedName>
    <definedName name="_xlnm.Print_Titles" localSheetId="4">'Okresowe'!$1:$8</definedName>
    <definedName name="_xlnm.Print_Area" localSheetId="5">'Długoterminowe'!$B$1:$J$30</definedName>
    <definedName name="_xlnm.Print_Titles" localSheetId="5">'Długoterminowe'!$1:$8</definedName>
    <definedName name="_xlnm.Print_Area" localSheetId="6">'Dowody'!$B$1:$I$51</definedName>
    <definedName name="_xlnm.Print_Titles" localSheetId="6">'Dowody'!$1:$8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#,##0.00&quot; zł&quot;;[Red](#,##0.00)&quot; zł&quot;;0.00&quot; zł&quot;"/>
    <numFmt numFmtId="201" formatCode="0"/>
    <numFmt numFmtId="202" formatCode="0.0%"/>
    <numFmt numFmtId="203" formatCode="dd.mm.yyyy"/>
  </numFmts>
  <fonts count="18">
    <font>
      <sz val="11"/>
      <name val="Carlito"/>
    </font>
    <font>
      <sz val="11"/>
      <color rgb="FF102B25"/>
      <name val="Arial"/>
    </font>
    <font>
      <sz val="18"/>
      <color rgb="FF193B33"/>
      <name val="Georgia"/>
    </font>
    <font>
      <sz val="9"/>
      <color rgb="FF917344"/>
      <name val="Arial"/>
    </font>
    <font>
      <sz val="21"/>
      <color rgb="FF193B33"/>
      <name val="Georgia"/>
    </font>
    <font>
      <sz val="11"/>
      <color rgb="FF59685F"/>
      <name val="Arial"/>
    </font>
    <font>
      <sz val="10"/>
      <color rgb="FF917344"/>
      <name val="Arial"/>
    </font>
    <font>
      <b/>
      <sz val="11"/>
      <color rgb="FFFFFFFF"/>
      <name val="Arial"/>
    </font>
    <font>
      <sz val="10"/>
      <color rgb="FF59685F"/>
      <name val="Arial"/>
    </font>
    <font>
      <sz val="11"/>
      <color rgb="FF264D72"/>
      <name val="Arial"/>
    </font>
    <font>
      <b/>
      <sz val="11"/>
      <color rgb="FF193B33"/>
      <name val="Arial"/>
    </font>
    <font>
      <sz val="9"/>
      <color rgb="FF59685F"/>
      <name val="Arial"/>
    </font>
    <font>
      <sz val="11"/>
      <color rgb="FF193B33"/>
      <name val="Arial"/>
    </font>
    <font>
      <b/>
      <sz val="11"/>
      <color rgb="FF917344"/>
      <name val="Arial"/>
    </font>
    <font>
      <sz val="25"/>
      <color rgb="FF193B33"/>
      <name val="Georgia"/>
    </font>
    <font>
      <sz val="25"/>
      <color rgb="FF917344"/>
      <name val="Georgia"/>
    </font>
    <font>
      <sz val="11"/>
      <color rgb="FF917344"/>
      <name val="Arial"/>
    </font>
    <font>
      <sz val="13"/>
      <color rgb="FF917344"/>
      <name val="Georgia"/>
    </font>
  </fonts>
  <fills count="7">
    <fill>
      <patternFill patternType="none"/>
    </fill>
    <fill>
      <patternFill patternType="gray125"/>
    </fill>
    <fill>
      <patternFill patternType="solid">
        <fgColor rgb="FFFAF7EF"/>
      </patternFill>
    </fill>
    <fill>
      <patternFill patternType="solid">
        <fgColor rgb="FF193B33"/>
      </patternFill>
    </fill>
    <fill>
      <patternFill patternType="solid">
        <fgColor rgb="FFF7EBD4"/>
      </patternFill>
    </fill>
    <fill>
      <patternFill patternType="solid">
        <fgColor rgb="FFEAF0E9"/>
      </patternFill>
    </fill>
    <fill>
      <patternFill patternType="solid">
        <fgColor rgb="FFF2EDE2"/>
      </patternFill>
    </fill>
  </fills>
  <borders count="10">
    <border/>
    <border>
      <bottom style="thin">
        <color rgb="FF917344"/>
      </bottom>
    </border>
    <border>
      <right style="thin">
        <color rgb="FFFAF7EF"/>
      </right>
    </border>
    <border>
      <left style="thin">
        <color rgb="FFFAF7EF"/>
      </left>
      <right style="thin">
        <color rgb="FFFAF7EF"/>
      </right>
    </border>
    <border>
      <left style="thin">
        <color rgb="FFFAF7EF"/>
      </left>
    </border>
    <border>
      <bottom style="hair">
        <color rgb="FFE5DFD2"/>
      </bottom>
    </border>
    <border>
      <top style="hair">
        <color rgb="FFE5DFD2"/>
      </top>
      <bottom style="hair">
        <color rgb="FFE5DFD2"/>
      </bottom>
    </border>
    <border>
      <top style="hair">
        <color rgb="FFE5DFD2"/>
      </top>
    </border>
    <border>
      <top style="thin">
        <color rgb="FFD0BD96"/>
      </top>
      <bottom style="hair">
        <color rgb="FFE5DFD2"/>
      </bottom>
    </border>
    <border>
      <top style="thin">
        <color rgb="FF917344"/>
      </top>
    </border>
  </borders>
  <cellStyleXfs count="1">
    <xf numFmtId="0" fontId="0" fillId="0" borderId="0"/>
  </cellStyleXfs>
  <cellXfs count="140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vertical="center"/>
    </xf>
    <xf numFmtId="0" fontId="7" fillId="3" borderId="2" xfId="0" applyNumberFormat="1" applyFont="1" applyFill="1" applyBorder="1" applyAlignment="1">
      <alignment vertical="center"/>
    </xf>
    <xf numFmtId="0" fontId="7" fillId="3" borderId="3" xfId="0" applyNumberFormat="1" applyFont="1" applyFill="1" applyBorder="1" applyAlignment="1">
      <alignment vertical="center"/>
    </xf>
    <xf numFmtId="0" fontId="7" fillId="3" borderId="4" xfId="0" applyNumberFormat="1" applyFont="1" applyFill="1" applyBorder="1" applyAlignment="1">
      <alignment vertical="center"/>
    </xf>
    <xf numFmtId="0" fontId="7" fillId="3" borderId="2" xfId="0" applyNumberFormat="1" applyFont="1" applyFill="1" applyBorder="1" applyAlignment="1">
      <alignment vertical="center" wrapText="1"/>
    </xf>
    <xf numFmtId="0" fontId="7" fillId="3" borderId="3" xfId="0" applyNumberFormat="1" applyFont="1" applyFill="1" applyBorder="1" applyAlignment="1">
      <alignment vertical="center" wrapText="1"/>
    </xf>
    <xf numFmtId="0" fontId="7" fillId="3" borderId="4" xfId="0" applyNumberFormat="1" applyFont="1" applyFill="1" applyBorder="1" applyAlignment="1">
      <alignment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vertical="center"/>
    </xf>
    <xf numFmtId="0" fontId="1" fillId="2" borderId="6" xfId="0" applyNumberFormat="1" applyFont="1" applyFill="1" applyBorder="1" applyAlignment="1">
      <alignment vertical="center"/>
    </xf>
    <xf numFmtId="0" fontId="1" fillId="2" borderId="7" xfId="0" applyNumberFormat="1" applyFont="1" applyFill="1" applyBorder="1" applyAlignment="1">
      <alignment vertical="center"/>
    </xf>
    <xf numFmtId="0" fontId="1" fillId="2" borderId="5" xfId="0" applyNumberFormat="1" applyFont="1" applyFill="1" applyBorder="1" applyAlignment="1">
      <alignment vertical="center" wrapText="1"/>
    </xf>
    <xf numFmtId="0" fontId="1" fillId="2" borderId="6" xfId="0" applyNumberFormat="1" applyFont="1" applyFill="1" applyBorder="1" applyAlignment="1">
      <alignment vertical="center" wrapText="1"/>
    </xf>
    <xf numFmtId="0" fontId="1" fillId="2" borderId="7" xfId="0" applyNumberFormat="1" applyFont="1" applyFill="1" applyBorder="1" applyAlignment="1">
      <alignment vertical="center" wrapText="1"/>
    </xf>
    <xf numFmtId="0" fontId="6" fillId="2" borderId="5" xfId="0" applyNumberFormat="1" applyFont="1" applyFill="1" applyBorder="1" applyAlignment="1">
      <alignment vertical="center" wrapText="1"/>
    </xf>
    <xf numFmtId="0" fontId="6" fillId="2" borderId="6" xfId="0" applyNumberFormat="1" applyFont="1" applyFill="1" applyBorder="1" applyAlignment="1">
      <alignment vertical="center" wrapText="1"/>
    </xf>
    <xf numFmtId="0" fontId="6" fillId="2" borderId="7" xfId="0" applyNumberFormat="1" applyFont="1" applyFill="1" applyBorder="1" applyAlignment="1">
      <alignment vertical="center" wrapText="1"/>
    </xf>
    <xf numFmtId="0" fontId="8" fillId="2" borderId="5" xfId="0" applyNumberFormat="1" applyFont="1" applyFill="1" applyBorder="1" applyAlignment="1">
      <alignment vertical="center" wrapText="1"/>
    </xf>
    <xf numFmtId="0" fontId="8" fillId="2" borderId="6" xfId="0" applyNumberFormat="1" applyFont="1" applyFill="1" applyBorder="1" applyAlignment="1">
      <alignment vertical="center" wrapText="1"/>
    </xf>
    <xf numFmtId="0" fontId="8" fillId="2" borderId="7" xfId="0" applyNumberFormat="1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right" vertical="center" wrapText="1"/>
    </xf>
    <xf numFmtId="0" fontId="1" fillId="2" borderId="6" xfId="0" applyNumberFormat="1" applyFont="1" applyFill="1" applyBorder="1" applyAlignment="1">
      <alignment horizontal="right" vertical="center" wrapText="1"/>
    </xf>
    <xf numFmtId="0" fontId="1" fillId="2" borderId="7" xfId="0" applyNumberFormat="1" applyFont="1" applyFill="1" applyBorder="1" applyAlignment="1">
      <alignment horizontal="right" vertical="center" wrapText="1"/>
    </xf>
    <xf numFmtId="0" fontId="1" fillId="4" borderId="5" xfId="0" applyNumberFormat="1" applyFont="1" applyFill="1" applyBorder="1" applyAlignment="1">
      <alignment vertical="center" wrapText="1"/>
    </xf>
    <xf numFmtId="0" fontId="1" fillId="4" borderId="5" xfId="0" applyNumberFormat="1" applyFont="1" applyFill="1" applyBorder="1" applyAlignment="1">
      <alignment horizontal="right" vertical="center" wrapText="1"/>
    </xf>
    <xf numFmtId="0" fontId="1" fillId="4" borderId="6" xfId="0" applyNumberFormat="1" applyFont="1" applyFill="1" applyBorder="1" applyAlignment="1">
      <alignment vertical="center" wrapText="1"/>
    </xf>
    <xf numFmtId="0" fontId="1" fillId="4" borderId="6" xfId="0" applyNumberFormat="1" applyFont="1" applyFill="1" applyBorder="1" applyAlignment="1">
      <alignment horizontal="right" vertical="center" wrapText="1"/>
    </xf>
    <xf numFmtId="0" fontId="1" fillId="4" borderId="7" xfId="0" applyNumberFormat="1" applyFont="1" applyFill="1" applyBorder="1" applyAlignment="1">
      <alignment vertical="center" wrapText="1"/>
    </xf>
    <xf numFmtId="0" fontId="1" fillId="4" borderId="7" xfId="0" applyNumberFormat="1" applyFont="1" applyFill="1" applyBorder="1" applyAlignment="1">
      <alignment horizontal="right" vertical="center" wrapText="1"/>
    </xf>
    <xf numFmtId="0" fontId="9" fillId="4" borderId="5" xfId="0" applyNumberFormat="1" applyFont="1" applyFill="1" applyBorder="1" applyAlignment="1">
      <alignment vertical="center" wrapText="1"/>
    </xf>
    <xf numFmtId="0" fontId="9" fillId="4" borderId="5" xfId="0" applyNumberFormat="1" applyFont="1" applyFill="1" applyBorder="1" applyAlignment="1">
      <alignment horizontal="right" vertical="center" wrapText="1"/>
    </xf>
    <xf numFmtId="0" fontId="9" fillId="4" borderId="6" xfId="0" applyNumberFormat="1" applyFont="1" applyFill="1" applyBorder="1" applyAlignment="1">
      <alignment vertical="center" wrapText="1"/>
    </xf>
    <xf numFmtId="0" fontId="9" fillId="4" borderId="6" xfId="0" applyNumberFormat="1" applyFont="1" applyFill="1" applyBorder="1" applyAlignment="1">
      <alignment horizontal="right" vertical="center" wrapText="1"/>
    </xf>
    <xf numFmtId="0" fontId="9" fillId="4" borderId="7" xfId="0" applyNumberFormat="1" applyFont="1" applyFill="1" applyBorder="1" applyAlignment="1">
      <alignment vertical="center" wrapText="1"/>
    </xf>
    <xf numFmtId="0" fontId="9" fillId="4" borderId="7" xfId="0" applyNumberFormat="1" applyFont="1" applyFill="1" applyBorder="1" applyAlignment="1">
      <alignment horizontal="right" vertical="center" wrapText="1"/>
    </xf>
    <xf numFmtId="0" fontId="9" fillId="2" borderId="5" xfId="0" applyNumberFormat="1" applyFont="1" applyFill="1" applyBorder="1" applyAlignment="1">
      <alignment horizontal="right" vertical="center" wrapText="1"/>
    </xf>
    <xf numFmtId="0" fontId="9" fillId="2" borderId="6" xfId="0" applyNumberFormat="1" applyFont="1" applyFill="1" applyBorder="1" applyAlignment="1">
      <alignment horizontal="right" vertical="center" wrapText="1"/>
    </xf>
    <xf numFmtId="0" fontId="9" fillId="2" borderId="7" xfId="0" applyNumberFormat="1" applyFont="1" applyFill="1" applyBorder="1" applyAlignment="1">
      <alignment horizontal="right" vertical="center" wrapText="1"/>
    </xf>
    <xf numFmtId="0" fontId="5" fillId="2" borderId="5" xfId="0" applyNumberFormat="1" applyFont="1" applyFill="1" applyBorder="1" applyAlignment="1">
      <alignment horizontal="right" vertical="center" wrapText="1"/>
    </xf>
    <xf numFmtId="0" fontId="5" fillId="2" borderId="6" xfId="0" applyNumberFormat="1" applyFont="1" applyFill="1" applyBorder="1" applyAlignment="1">
      <alignment horizontal="right" vertical="center" wrapText="1"/>
    </xf>
    <xf numFmtId="0" fontId="5" fillId="2" borderId="7" xfId="0" applyNumberFormat="1" applyFont="1" applyFill="1" applyBorder="1" applyAlignment="1">
      <alignment horizontal="right" vertical="center" wrapText="1"/>
    </xf>
    <xf numFmtId="0" fontId="1" fillId="5" borderId="5" xfId="0" applyNumberFormat="1" applyFont="1" applyFill="1" applyBorder="1" applyAlignment="1">
      <alignment horizontal="right" vertical="center" wrapText="1"/>
    </xf>
    <xf numFmtId="0" fontId="1" fillId="5" borderId="6" xfId="0" applyNumberFormat="1" applyFont="1" applyFill="1" applyBorder="1" applyAlignment="1">
      <alignment horizontal="right" vertical="center" wrapText="1"/>
    </xf>
    <xf numFmtId="0" fontId="1" fillId="5" borderId="7" xfId="0" applyNumberFormat="1" applyFont="1" applyFill="1" applyBorder="1" applyAlignment="1">
      <alignment horizontal="right" vertical="center" wrapText="1"/>
    </xf>
    <xf numFmtId="0" fontId="10" fillId="5" borderId="5" xfId="0" applyNumberFormat="1" applyFont="1" applyFill="1" applyBorder="1" applyAlignment="1">
      <alignment horizontal="right" vertical="center" wrapText="1"/>
    </xf>
    <xf numFmtId="0" fontId="10" fillId="5" borderId="6" xfId="0" applyNumberFormat="1" applyFont="1" applyFill="1" applyBorder="1" applyAlignment="1">
      <alignment horizontal="right" vertical="center" wrapText="1"/>
    </xf>
    <xf numFmtId="0" fontId="10" fillId="5" borderId="7" xfId="0" applyNumberFormat="1" applyFont="1" applyFill="1" applyBorder="1" applyAlignment="1">
      <alignment horizontal="right" vertical="center" wrapText="1"/>
    </xf>
    <xf numFmtId="200" fontId="9" fillId="4" borderId="5" xfId="0" applyNumberFormat="1" applyFont="1" applyFill="1" applyBorder="1" applyAlignment="1">
      <alignment horizontal="right" vertical="center" wrapText="1"/>
    </xf>
    <xf numFmtId="200" fontId="9" fillId="4" borderId="6" xfId="0" applyNumberFormat="1" applyFont="1" applyFill="1" applyBorder="1" applyAlignment="1">
      <alignment horizontal="right" vertical="center" wrapText="1"/>
    </xf>
    <xf numFmtId="200" fontId="9" fillId="4" borderId="7" xfId="0" applyNumberFormat="1" applyFont="1" applyFill="1" applyBorder="1" applyAlignment="1">
      <alignment horizontal="right" vertical="center" wrapText="1"/>
    </xf>
    <xf numFmtId="200" fontId="10" fillId="5" borderId="5" xfId="0" applyNumberFormat="1" applyFont="1" applyFill="1" applyBorder="1" applyAlignment="1">
      <alignment horizontal="right" vertical="center" wrapText="1"/>
    </xf>
    <xf numFmtId="200" fontId="10" fillId="5" borderId="6" xfId="0" applyNumberFormat="1" applyFont="1" applyFill="1" applyBorder="1" applyAlignment="1">
      <alignment horizontal="right" vertical="center" wrapText="1"/>
    </xf>
    <xf numFmtId="200" fontId="10" fillId="5" borderId="7" xfId="0" applyNumberFormat="1" applyFont="1" applyFill="1" applyBorder="1" applyAlignment="1">
      <alignment horizontal="right" vertical="center" wrapText="1"/>
    </xf>
    <xf numFmtId="201" fontId="5" fillId="2" borderId="5" xfId="0" applyNumberFormat="1" applyFont="1" applyFill="1" applyBorder="1" applyAlignment="1">
      <alignment horizontal="right" vertical="center" wrapText="1"/>
    </xf>
    <xf numFmtId="201" fontId="5" fillId="2" borderId="6" xfId="0" applyNumberFormat="1" applyFont="1" applyFill="1" applyBorder="1" applyAlignment="1">
      <alignment horizontal="right" vertical="center" wrapText="1"/>
    </xf>
    <xf numFmtId="201" fontId="5" fillId="2" borderId="7" xfId="0" applyNumberFormat="1" applyFont="1" applyFill="1" applyBorder="1" applyAlignment="1">
      <alignment horizontal="right" vertical="center" wrapText="1"/>
    </xf>
    <xf numFmtId="202" fontId="9" fillId="4" borderId="5" xfId="0" applyNumberFormat="1" applyFont="1" applyFill="1" applyBorder="1" applyAlignment="1">
      <alignment horizontal="right" vertical="center" wrapText="1"/>
    </xf>
    <xf numFmtId="202" fontId="9" fillId="4" borderId="6" xfId="0" applyNumberFormat="1" applyFont="1" applyFill="1" applyBorder="1" applyAlignment="1">
      <alignment horizontal="right" vertical="center" wrapText="1"/>
    </xf>
    <xf numFmtId="202" fontId="9" fillId="4" borderId="7" xfId="0" applyNumberFormat="1" applyFont="1" applyFill="1" applyBorder="1" applyAlignment="1">
      <alignment horizontal="right" vertical="center" wrapText="1"/>
    </xf>
    <xf numFmtId="0" fontId="6" fillId="2" borderId="8" xfId="0" applyNumberFormat="1" applyFont="1" applyFill="1" applyBorder="1" applyAlignment="1">
      <alignment vertical="center" wrapText="1"/>
    </xf>
    <xf numFmtId="0" fontId="8" fillId="2" borderId="8" xfId="0" applyNumberFormat="1" applyFont="1" applyFill="1" applyBorder="1" applyAlignment="1">
      <alignment vertical="center" wrapText="1"/>
    </xf>
    <xf numFmtId="0" fontId="9" fillId="4" borderId="8" xfId="0" applyNumberFormat="1" applyFont="1" applyFill="1" applyBorder="1" applyAlignment="1">
      <alignment vertical="center" wrapText="1"/>
    </xf>
    <xf numFmtId="200" fontId="9" fillId="4" borderId="8" xfId="0" applyNumberFormat="1" applyFont="1" applyFill="1" applyBorder="1" applyAlignment="1">
      <alignment horizontal="right" vertical="center" wrapText="1"/>
    </xf>
    <xf numFmtId="201" fontId="5" fillId="2" borderId="8" xfId="0" applyNumberFormat="1" applyFont="1" applyFill="1" applyBorder="1" applyAlignment="1">
      <alignment horizontal="right" vertical="center" wrapText="1"/>
    </xf>
    <xf numFmtId="202" fontId="9" fillId="4" borderId="8" xfId="0" applyNumberFormat="1" applyFont="1" applyFill="1" applyBorder="1" applyAlignment="1">
      <alignment horizontal="right" vertical="center" wrapText="1"/>
    </xf>
    <xf numFmtId="200" fontId="10" fillId="5" borderId="8" xfId="0" applyNumberFormat="1" applyFont="1" applyFill="1" applyBorder="1" applyAlignment="1">
      <alignment horizontal="right" vertical="center" wrapText="1"/>
    </xf>
    <xf numFmtId="0" fontId="7" fillId="3" borderId="0" xfId="0" applyNumberFormat="1" applyFont="1" applyFill="1" applyBorder="1" applyAlignment="1">
      <alignment vertical="center" wrapText="1"/>
    </xf>
    <xf numFmtId="200" fontId="7" fillId="3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vertical="center" wrapText="1"/>
    </xf>
    <xf numFmtId="201" fontId="9" fillId="4" borderId="5" xfId="0" applyNumberFormat="1" applyFont="1" applyFill="1" applyBorder="1" applyAlignment="1">
      <alignment horizontal="right" vertical="center" wrapText="1"/>
    </xf>
    <xf numFmtId="201" fontId="9" fillId="4" borderId="6" xfId="0" applyNumberFormat="1" applyFont="1" applyFill="1" applyBorder="1" applyAlignment="1">
      <alignment horizontal="right" vertical="center" wrapText="1"/>
    </xf>
    <xf numFmtId="201" fontId="9" fillId="4" borderId="7" xfId="0" applyNumberFormat="1" applyFont="1" applyFill="1" applyBorder="1" applyAlignment="1">
      <alignment horizontal="right" vertical="center" wrapText="1"/>
    </xf>
    <xf numFmtId="201" fontId="9" fillId="4" borderId="8" xfId="0" applyNumberFormat="1" applyFont="1" applyFill="1" applyBorder="1" applyAlignment="1">
      <alignment horizontal="right" vertical="center" wrapText="1"/>
    </xf>
    <xf numFmtId="0" fontId="11" fillId="2" borderId="0" xfId="0" applyNumberFormat="1" applyFont="1" applyFill="1" applyBorder="1" applyAlignment="1">
      <alignment vertical="center"/>
    </xf>
    <xf numFmtId="0" fontId="11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12" fillId="2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 wrapText="1"/>
    </xf>
    <xf numFmtId="0" fontId="9" fillId="4" borderId="0" xfId="0" applyNumberFormat="1" applyFont="1" applyFill="1" applyBorder="1" applyAlignment="1">
      <alignment vertical="center" wrapText="1"/>
    </xf>
    <xf numFmtId="203" fontId="9" fillId="4" borderId="0" xfId="0" applyNumberFormat="1" applyFont="1" applyFill="1" applyBorder="1" applyAlignment="1">
      <alignment vertical="center" wrapText="1"/>
    </xf>
    <xf numFmtId="0" fontId="10" fillId="2" borderId="0" xfId="0" applyNumberFormat="1" applyFont="1" applyFill="1" applyBorder="1" applyAlignment="1">
      <alignment vertical="center"/>
    </xf>
    <xf numFmtId="0" fontId="10" fillId="2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/>
    </xf>
    <xf numFmtId="0" fontId="9" fillId="4" borderId="0" xfId="0" applyNumberFormat="1" applyFont="1" applyFill="1" applyBorder="1" applyAlignment="1">
      <alignment vertical="center"/>
    </xf>
    <xf numFmtId="200" fontId="9" fillId="4" borderId="0" xfId="0" applyNumberFormat="1" applyFont="1" applyFill="1" applyBorder="1" applyAlignment="1">
      <alignment vertical="center" wrapText="1"/>
    </xf>
    <xf numFmtId="0" fontId="13" fillId="2" borderId="0" xfId="0" applyNumberFormat="1" applyFont="1" applyFill="1" applyBorder="1" applyAlignment="1">
      <alignment vertical="center"/>
    </xf>
    <xf numFmtId="0" fontId="13" fillId="2" borderId="0" xfId="0" applyNumberFormat="1" applyFont="1" applyFill="1" applyBorder="1" applyAlignment="1">
      <alignment vertical="center" wrapText="1"/>
    </xf>
    <xf numFmtId="0" fontId="1" fillId="5" borderId="0" xfId="0" applyNumberFormat="1" applyFont="1" applyFill="1" applyBorder="1" applyAlignment="1">
      <alignment vertical="center"/>
    </xf>
    <xf numFmtId="0" fontId="14" fillId="5" borderId="0" xfId="0" applyNumberFormat="1" applyFont="1" applyFill="1" applyBorder="1" applyAlignment="1">
      <alignment vertical="center"/>
    </xf>
    <xf numFmtId="200" fontId="14" fillId="5" borderId="0" xfId="0" applyNumberFormat="1" applyFont="1" applyFill="1" applyBorder="1" applyAlignment="1">
      <alignment vertical="center"/>
    </xf>
    <xf numFmtId="200" fontId="14" fillId="5" borderId="0" xfId="0" applyNumberFormat="1" applyFont="1" applyFill="1" applyBorder="1" applyAlignment="1">
      <alignment vertical="center" wrapText="1"/>
    </xf>
    <xf numFmtId="0" fontId="1" fillId="6" borderId="0" xfId="0" applyNumberFormat="1" applyFont="1" applyFill="1" applyBorder="1" applyAlignment="1">
      <alignment vertical="center"/>
    </xf>
    <xf numFmtId="0" fontId="15" fillId="6" borderId="0" xfId="0" applyNumberFormat="1" applyFont="1" applyFill="1" applyBorder="1" applyAlignment="1">
      <alignment vertical="center"/>
    </xf>
    <xf numFmtId="200" fontId="15" fillId="6" borderId="0" xfId="0" applyNumberFormat="1" applyFont="1" applyFill="1" applyBorder="1" applyAlignment="1">
      <alignment vertical="center"/>
    </xf>
    <xf numFmtId="200" fontId="15" fillId="6" borderId="0" xfId="0" applyNumberFormat="1" applyFont="1" applyFill="1" applyBorder="1" applyAlignment="1">
      <alignment vertical="center" wrapText="1"/>
    </xf>
    <xf numFmtId="0" fontId="1" fillId="6" borderId="0" xfId="0" applyNumberFormat="1" applyFont="1" applyFill="1" applyBorder="1" applyAlignment="1">
      <alignment vertical="center" wrapText="1"/>
    </xf>
    <xf numFmtId="200" fontId="1" fillId="6" borderId="0" xfId="0" applyNumberFormat="1" applyFont="1" applyFill="1" applyBorder="1" applyAlignment="1">
      <alignment vertical="center"/>
    </xf>
    <xf numFmtId="200" fontId="1" fillId="2" borderId="0" xfId="0" applyNumberFormat="1" applyFont="1" applyFill="1" applyBorder="1" applyAlignment="1">
      <alignment vertical="center"/>
    </xf>
    <xf numFmtId="200" fontId="10" fillId="2" borderId="0" xfId="0" applyNumberFormat="1" applyFont="1" applyFill="1" applyBorder="1" applyAlignment="1">
      <alignment vertical="center"/>
    </xf>
    <xf numFmtId="200" fontId="10" fillId="2" borderId="0" xfId="0" applyNumberFormat="1" applyFont="1" applyFill="1" applyBorder="1" applyAlignment="1">
      <alignment vertical="center" wrapText="1"/>
    </xf>
    <xf numFmtId="200" fontId="10" fillId="2" borderId="0" xfId="0" applyNumberFormat="1" applyFont="1" applyFill="1" applyBorder="1" applyAlignment="1">
      <alignment horizontal="right" vertical="center" wrapText="1"/>
    </xf>
    <xf numFmtId="0" fontId="16" fillId="2" borderId="0" xfId="0" applyNumberFormat="1" applyFont="1" applyFill="1" applyBorder="1" applyAlignment="1">
      <alignment vertical="center"/>
    </xf>
    <xf numFmtId="0" fontId="16" fillId="2" borderId="0" xfId="0" applyNumberFormat="1" applyFont="1" applyFill="1" applyBorder="1" applyAlignment="1">
      <alignment vertical="center" wrapText="1"/>
    </xf>
    <xf numFmtId="0" fontId="1" fillId="2" borderId="9" xfId="0" applyNumberFormat="1" applyFont="1" applyFill="1" applyBorder="1" applyAlignment="1">
      <alignment vertical="center"/>
    </xf>
    <xf numFmtId="0" fontId="17" fillId="2" borderId="0" xfId="0" applyNumberFormat="1" applyFont="1" applyFill="1" applyBorder="1" applyAlignment="1">
      <alignment vertical="center"/>
    </xf>
    <xf numFmtId="0" fontId="17" fillId="2" borderId="0" xfId="0" applyNumberFormat="1" applyFont="1" applyFill="1" applyBorder="1" applyAlignment="1">
      <alignment vertical="center" wrapText="1"/>
    </xf>
    <xf numFmtId="0" fontId="9" fillId="4" borderId="0" xfId="0" applyNumberFormat="1" applyFont="1" applyFill="1" applyBorder="1" applyAlignment="1" applyProtection="1">
      <alignment vertical="center" wrapText="1"/>
      <protection locked="0" hidden="0"/>
    </xf>
    <xf numFmtId="203" fontId="9" fillId="4" borderId="0" xfId="0" applyNumberFormat="1" applyFont="1" applyFill="1" applyBorder="1" applyAlignment="1" applyProtection="1">
      <alignment vertical="center" wrapText="1"/>
      <protection locked="0" hidden="0"/>
    </xf>
    <xf numFmtId="0" fontId="9" fillId="4" borderId="8" xfId="0" applyNumberFormat="1" applyFont="1" applyFill="1" applyBorder="1" applyAlignment="1" applyProtection="1">
      <alignment vertical="center" wrapText="1"/>
      <protection locked="0" hidden="0"/>
    </xf>
    <xf numFmtId="200" fontId="9" fillId="4" borderId="8" xfId="0" applyNumberFormat="1" applyFont="1" applyFill="1" applyBorder="1" applyAlignment="1" applyProtection="1">
      <alignment horizontal="right" vertical="center" wrapText="1"/>
      <protection locked="0" hidden="0"/>
    </xf>
    <xf numFmtId="202" fontId="9" fillId="4" borderId="8" xfId="0" applyNumberFormat="1" applyFont="1" applyFill="1" applyBorder="1" applyAlignment="1" applyProtection="1">
      <alignment horizontal="right" vertical="center" wrapText="1"/>
      <protection locked="0" hidden="0"/>
    </xf>
    <xf numFmtId="0" fontId="9" fillId="4" borderId="6" xfId="0" applyNumberFormat="1" applyFont="1" applyFill="1" applyBorder="1" applyAlignment="1" applyProtection="1">
      <alignment vertical="center" wrapText="1"/>
      <protection locked="0" hidden="0"/>
    </xf>
    <xf numFmtId="200" fontId="9" fillId="4" borderId="6" xfId="0" applyNumberFormat="1" applyFont="1" applyFill="1" applyBorder="1" applyAlignment="1" applyProtection="1">
      <alignment horizontal="right" vertical="center" wrapText="1"/>
      <protection locked="0" hidden="0"/>
    </xf>
    <xf numFmtId="202" fontId="9" fillId="4" borderId="6" xfId="0" applyNumberFormat="1" applyFont="1" applyFill="1" applyBorder="1" applyAlignment="1" applyProtection="1">
      <alignment horizontal="right" vertical="center" wrapText="1"/>
      <protection locked="0" hidden="0"/>
    </xf>
    <xf numFmtId="0" fontId="9" fillId="4" borderId="7" xfId="0" applyNumberFormat="1" applyFont="1" applyFill="1" applyBorder="1" applyAlignment="1" applyProtection="1">
      <alignment vertical="center" wrapText="1"/>
      <protection locked="0" hidden="0"/>
    </xf>
    <xf numFmtId="200" fontId="9" fillId="4" borderId="7" xfId="0" applyNumberFormat="1" applyFont="1" applyFill="1" applyBorder="1" applyAlignment="1" applyProtection="1">
      <alignment horizontal="right" vertical="center" wrapText="1"/>
      <protection locked="0" hidden="0"/>
    </xf>
    <xf numFmtId="202" fontId="9" fillId="4" borderId="7" xfId="0" applyNumberFormat="1" applyFont="1" applyFill="1" applyBorder="1" applyAlignment="1" applyProtection="1">
      <alignment horizontal="right" vertical="center" wrapText="1"/>
      <protection locked="0" hidden="0"/>
    </xf>
    <xf numFmtId="201" fontId="9" fillId="4" borderId="8" xfId="0" applyNumberFormat="1" applyFont="1" applyFill="1" applyBorder="1" applyAlignment="1" applyProtection="1">
      <alignment horizontal="right" vertical="center" wrapText="1"/>
      <protection locked="0" hidden="0"/>
    </xf>
    <xf numFmtId="201" fontId="9" fillId="4" borderId="6" xfId="0" applyNumberFormat="1" applyFont="1" applyFill="1" applyBorder="1" applyAlignment="1" applyProtection="1">
      <alignment horizontal="right" vertical="center" wrapText="1"/>
      <protection locked="0" hidden="0"/>
    </xf>
    <xf numFmtId="201" fontId="9" fillId="4" borderId="7" xfId="0" applyNumberFormat="1" applyFont="1" applyFill="1" applyBorder="1" applyAlignment="1" applyProtection="1">
      <alignment horizontal="right" vertical="center" wrapText="1"/>
      <protection locked="0" hidden="0"/>
    </xf>
    <xf numFmtId="200" fontId="9" fillId="4" borderId="0" xfId="0" applyNumberFormat="1" applyFont="1" applyFill="1" applyBorder="1" applyAlignment="1" applyProtection="1">
      <alignment vertical="center" wrapText="1"/>
      <protection locked="0" hidden="0"/>
    </xf>
  </cellXfs>
  <cellStyles count="1">
    <cellStyle name="Normal" xfId="0"/>
  </cellStyles>
  <dxfs count="6">
    <dxf>
      <font>
        <b/>
        <color rgb="FFA13E35"/>
      </font>
      <fill>
        <patternFill patternType="solid">
          <bgColor rgb="FFF9DEDA"/>
        </patternFill>
      </fill>
    </dxf>
    <dxf>
      <font>
        <color rgb="FF917344"/>
      </font>
      <fill>
        <patternFill patternType="solid">
          <bgColor rgb="FFEFE3CE"/>
        </patternFill>
      </fill>
    </dxf>
    <dxf>
      <font>
        <b/>
        <color rgb="FFA13E35"/>
      </font>
      <fill>
        <patternFill patternType="solid">
          <bgColor rgb="FFF9DEDA"/>
        </patternFill>
      </fill>
    </dxf>
    <dxf>
      <font>
        <color rgb="FF917344"/>
      </font>
      <fill>
        <patternFill patternType="solid">
          <bgColor rgb="FFEFE3CE"/>
        </patternFill>
      </fill>
    </dxf>
    <dxf>
      <font>
        <b/>
        <color rgb="FFA13E35"/>
      </font>
      <fill>
        <patternFill patternType="solid">
          <bgColor rgb="FFF9DEDA"/>
        </patternFill>
      </fill>
    </dxf>
    <dxf>
      <font>
        <color rgb="FF917344"/>
      </font>
      <fill>
        <patternFill patternType="solid">
          <bgColor rgb="FFEFE3CE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9b2ee3ded49fa" /><Relationship Type="http://schemas.openxmlformats.org/officeDocument/2006/relationships/theme" Target="/xl/theme/theme1.xml" Id="Rf5dfba9e22174404" /><Relationship Type="http://schemas.openxmlformats.org/officeDocument/2006/relationships/sharedStrings" Target="/xl/sharedStrings.xml" Id="Rf3b9cad6e2094288" /><Relationship Type="http://schemas.openxmlformats.org/officeDocument/2006/relationships/worksheet" Target="/xl/worksheets/sheet1.xml" Id="Rd47e24ad8ad54f00" /><Relationship Type="http://schemas.openxmlformats.org/officeDocument/2006/relationships/worksheet" Target="/xl/worksheets/sheet2.xml" Id="Rbef1c19c05b649a7" /><Relationship Type="http://schemas.openxmlformats.org/officeDocument/2006/relationships/worksheet" Target="/xl/worksheets/sheet3.xml" Id="R4fa098212609472a" /><Relationship Type="http://schemas.openxmlformats.org/officeDocument/2006/relationships/worksheet" Target="/xl/worksheets/sheet4.xml" Id="Rfc328c46e0194383" /><Relationship Type="http://schemas.openxmlformats.org/officeDocument/2006/relationships/worksheet" Target="/xl/worksheets/sheet5.xml" Id="Rc72d3632309a4688" /><Relationship Type="http://schemas.openxmlformats.org/officeDocument/2006/relationships/worksheet" Target="/xl/worksheets/sheet6.xml" Id="R26c7ab33afea4b58" /><Relationship Type="http://schemas.openxmlformats.org/officeDocument/2006/relationships/worksheet" Target="/xl/worksheets/sheet7.xml" Id="R144e86a8a62b42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BrandLink3" Type="http://schemas.openxmlformats.org/officeDocument/2006/relationships/hyperlink" Target="https://www.mkotarska.pl/" TargetMode="External" /><ns0:Relationship Id="rIdBrandLink4" Type="http://schemas.openxmlformats.org/officeDocument/2006/relationships/hyperlink" Target="https://g.page/r/CQjb0t6nb6kAEBM/review" TargetMode="External" /></ns0:Relationships>
</file>

<file path=xl/worksheets/_rels/sheet2.xml.rels><?xml version='1.0' encoding='utf-8'?>
<ns0:Relationships xmlns:ns0="http://schemas.openxmlformats.org/package/2006/relationships"><ns0:Relationship Id="rIdBrandLink1" Type="http://schemas.openxmlformats.org/officeDocument/2006/relationships/hyperlink" Target="https://isap.sejm.gov.pl/isap.nsf/download.xsp/WDU20260000236/T/D20260236L.pdf" TargetMode="External" /><ns0:Relationship Id="rIdBrandLink2" Type="http://schemas.openxmlformats.org/officeDocument/2006/relationships/hyperlink" Target="https://www.mkotarska.pl/" TargetMode="External" /><ns0:Relationship Id="rIdBrandLink3" Type="http://schemas.openxmlformats.org/officeDocument/2006/relationships/hyperlink" Target="https://g.page/r/CQjb0t6nb6kAEBM/review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93B33"/>
    <pageSetUpPr fitToPage="1"/>
  </sheetPr>
  <sheetViews>
    <sheetView showGridLines="0" workbookViewId="0" zoomScale="90" tabSelected="1"/>
  </sheetViews>
  <sheetFormatPr defaultRowHeight="15"/>
  <cols>
    <col min="1" max="1" width="3" hidden="0" customWidth="1"/>
    <col min="2" max="2" width="23" hidden="0" customWidth="1"/>
    <col min="3" max="3" width="9" hidden="0" customWidth="1"/>
    <col min="4" max="4" width="9" hidden="0" customWidth="1"/>
    <col min="5" max="5" width="9" hidden="0" customWidth="1"/>
    <col min="6" max="6" width="13" hidden="0" customWidth="1"/>
    <col min="7" max="7" width="13" hidden="0" customWidth="1"/>
    <col min="8" max="8" width="14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29" customHeight="1">
      <c r="A2" s="3"/>
      <c r="B2" s="5" t="str">
        <v>Małgorzata Kotarska</v>
      </c>
      <c r="C2" s="5"/>
      <c r="D2" s="5"/>
      <c r="E2" s="5"/>
      <c r="F2" s="5"/>
      <c r="G2" s="5"/>
      <c r="H2" s="5"/>
    </row>
    <row r="3" ht="20" customHeight="1">
      <c r="A3" s="3"/>
      <c r="B3" s="8" t="str">
        <v>KANCELARIA ADWOKACKA  •  GDAŃSK</v>
      </c>
      <c r="C3" s="8"/>
      <c r="D3" s="8"/>
      <c r="E3" s="8"/>
      <c r="F3" s="8"/>
      <c r="G3" s="8"/>
      <c r="H3" s="8"/>
    </row>
    <row r="4" ht="18" customHeight="1">
      <c r="A4" s="3"/>
      <c r="B4" s="3"/>
      <c r="C4" s="3"/>
      <c r="D4" s="3"/>
      <c r="E4" s="3"/>
      <c r="F4" s="3"/>
      <c r="G4" s="3"/>
      <c r="H4" s="3"/>
    </row>
    <row r="5" ht="36" customHeight="1">
      <c r="A5" s="3"/>
      <c r="B5" s="10" t="str">
        <v>Koszty utrzymania dziecka</v>
      </c>
      <c r="C5" s="10"/>
      <c r="D5" s="10"/>
      <c r="E5" s="10"/>
      <c r="F5" s="10"/>
      <c r="G5" s="10"/>
      <c r="H5" s="10"/>
    </row>
    <row r="6" ht="24" customHeight="1">
      <c r="A6" s="3"/>
      <c r="B6" s="12" t="str">
        <f>IF('Dane i opieka'!D10="","Uzupełnij dane dziecka w zakładce Dane i opieka","Dziecko: "&amp;'Dane i opieka'!D10)</f>
        <v>Uzupełnij dane dziecka w zakładce Dane i opieka</v>
      </c>
      <c r="C6" s="12"/>
      <c r="D6" s="12"/>
      <c r="E6" s="12"/>
      <c r="F6" s="12"/>
      <c r="G6" s="12"/>
      <c r="H6" s="12"/>
    </row>
    <row r="7" ht="18" customHeight="1">
      <c r="A7" s="3"/>
      <c r="B7" s="3"/>
      <c r="C7" s="3"/>
      <c r="D7" s="3"/>
      <c r="E7" s="3"/>
      <c r="F7" s="3"/>
      <c r="G7" s="3"/>
      <c r="H7" s="3"/>
    </row>
    <row r="8" ht="18" customHeight="1">
      <c r="A8" s="3"/>
      <c r="B8" s="100" t="str">
        <v>Ujęte koszty / miesiąc</v>
      </c>
      <c r="C8" s="100"/>
      <c r="D8" s="100"/>
      <c r="E8" s="3"/>
      <c r="F8" s="105" t="str">
        <v>Do omówienia / miesiąc</v>
      </c>
      <c r="G8" s="105"/>
      <c r="H8" s="105"/>
    </row>
    <row r="9" ht="18" customHeight="1">
      <c r="A9" s="3"/>
      <c r="B9" s="109" t="str">
        <f>IF((COUNTA('Miesięczne'!E9:E53)+COUNTA('Okresowe'!E9:E38)+COUNTA('Długoterminowe'!E9:E25))=0,"",IF((COUNTIFS('Miesięczne'!H9:H53,"UZUPEŁNIJ",'Miesięczne'!I9:I53,"&lt;&gt;Do omówienia",'Miesięczne'!I9:I53,"&lt;&gt;Pomiń")+COUNTIFS('Okresowe'!H9:H38,"UZUPEŁNIJ",'Okresowe'!I9:I38,"&lt;&gt;Do omówienia",'Okresowe'!I9:I38,"&lt;&gt;Pomiń")+COUNTIFS('Długoterminowe'!H9:H25,"UZUPEŁNIJ",'Długoterminowe'!I9:I25,"&lt;&gt;Do omówienia",'Długoterminowe'!I9:I25,"&lt;&gt;Pomiń"))&gt;0,"UZUPEŁNIJ",SUMIFS('Miesięczne'!H9:H53,'Miesięczne'!I9:I53,"Uwzględnij")+SUMIFS('Okresowe'!H9:H38,'Okresowe'!I9:I38,"Uwzględnij")+SUMIFS('Długoterminowe'!H9:H25,'Długoterminowe'!I9:I25,"Uwzględnij")))</f>
      </c>
      <c r="C9" s="109"/>
      <c r="D9" s="109"/>
      <c r="E9" s="3"/>
      <c r="F9" s="113" t="str">
        <f>IF((COUNTA('Miesięczne'!E9:E53)+COUNTA('Okresowe'!E9:E38)+COUNTA('Długoterminowe'!E9:E25))=0,"",IF((COUNTIFS('Miesięczne'!H9:H53,"UZUPEŁNIJ",'Miesięczne'!I9:I53,"Do omówienia")+COUNTIFS('Okresowe'!H9:H38,"UZUPEŁNIJ",'Okresowe'!I9:I38,"Do omówienia")+COUNTIFS('Długoterminowe'!H9:H25,"UZUPEŁNIJ",'Długoterminowe'!I9:I25,"Do omówienia"))&gt;0,"UZUPEŁNIJ",SUMIFS('Miesięczne'!H9:H53,'Miesięczne'!I9:I53,"Do omówienia")+SUMIFS('Okresowe'!H9:H38,'Okresowe'!I9:I38,"Do omówienia")+SUMIFS('Długoterminowe'!H9:H25,'Długoterminowe'!I9:I25,"Do omówienia")))</f>
      </c>
      <c r="G9" s="113"/>
      <c r="H9" s="113"/>
    </row>
    <row r="10" ht="18" customHeight="1">
      <c r="A10" s="3"/>
      <c r="B10" s="109"/>
      <c r="C10" s="109"/>
      <c r="D10" s="109"/>
      <c r="E10" s="3"/>
      <c r="F10" s="113"/>
      <c r="G10" s="113"/>
      <c r="H10" s="113"/>
    </row>
    <row r="11" ht="18" customHeight="1">
      <c r="A11" s="3"/>
      <c r="B11" s="12" t="str">
        <v>To zestawienie potrzeb dziecka. Wysokość żądania alimentacyjnego ustalamy odrębnie po analizie sytuacji rodziny. Kwoty „Do omówienia” nie powiększają lewej sumy.</v>
      </c>
      <c r="C11" s="12"/>
      <c r="D11" s="12"/>
      <c r="E11" s="12"/>
      <c r="F11" s="12"/>
      <c r="G11" s="12"/>
      <c r="H11" s="12"/>
    </row>
    <row r="12" ht="18" customHeight="1">
      <c r="A12" s="3"/>
      <c r="B12" s="12"/>
      <c r="C12" s="12"/>
      <c r="D12" s="12"/>
      <c r="E12" s="12"/>
      <c r="F12" s="12"/>
      <c r="G12" s="12"/>
      <c r="H12" s="12"/>
    </row>
    <row r="13" ht="18" customHeight="1">
      <c r="A13" s="3"/>
      <c r="B13" s="3"/>
      <c r="C13" s="3"/>
      <c r="D13" s="3"/>
      <c r="E13" s="3"/>
      <c r="F13" s="3"/>
      <c r="G13" s="3"/>
      <c r="H13" s="3"/>
    </row>
    <row r="14" ht="30" customHeight="1">
      <c r="A14" s="3"/>
      <c r="B14" s="14" t="str">
        <f>IF((COUNTA('Miesięczne'!E9:E53)+COUNTA('Okresowe'!E9:E38)+COUNTA('Długoterminowe'!E9:E25))=0,"Szablon jest pusty — zacznij od instrukcji i danych dziecka.",IF((COUNTIFS('Miesięczne'!H9:H53,"UZUPEŁNIJ",'Miesięczne'!I9:I53,"&lt;&gt;Do omówienia",'Miesięczne'!I9:I53,"&lt;&gt;Pomiń")+COUNTIFS('Okresowe'!H9:H38,"UZUPEŁNIJ",'Okresowe'!I9:I38,"&lt;&gt;Do omówienia",'Okresowe'!I9:I38,"&lt;&gt;Pomiń")+COUNTIFS('Długoterminowe'!H9:H25,"UZUPEŁNIJ",'Długoterminowe'!I9:I25,"&lt;&gt;Do omówienia",'Długoterminowe'!I9:I25,"&lt;&gt;Pomiń"))&gt;0,"Uzupełnij pozycje ujęte w sumie: "&amp;(COUNTIFS('Miesięczne'!H9:H53,"UZUPEŁNIJ",'Miesięczne'!I9:I53,"&lt;&gt;Do omówienia",'Miesięczne'!I9:I53,"&lt;&gt;Pomiń")+COUNTIFS('Okresowe'!H9:H38,"UZUPEŁNIJ",'Okresowe'!I9:I38,"&lt;&gt;Do omówienia",'Okresowe'!I9:I38,"&lt;&gt;Pomiń")+COUNTIFS('Długoterminowe'!H9:H25,"UZUPEŁNIJ",'Długoterminowe'!I9:I25,"&lt;&gt;Do omówienia",'Długoterminowe'!I9:I25,"&lt;&gt;Pomiń")),"Zestawienie robocze • sprawdź kompletność wydatków i dowodów."))</f>
        <v>Szablon jest pusty — zacznij od instrukcji i danych dziecka.</v>
      </c>
      <c r="C14" s="14"/>
      <c r="D14" s="14"/>
      <c r="E14" s="14"/>
      <c r="F14" s="14"/>
      <c r="G14" s="14"/>
      <c r="H14" s="14"/>
    </row>
    <row r="15" ht="18" customHeight="1">
      <c r="A15" s="3"/>
      <c r="B15" s="3"/>
      <c r="C15" s="3"/>
      <c r="D15" s="3"/>
      <c r="E15" s="3"/>
      <c r="F15" s="3"/>
      <c r="G15" s="3"/>
      <c r="H15" s="3"/>
    </row>
    <row r="16" ht="40" customHeight="1">
      <c r="A16" s="3"/>
      <c r="B16" s="23" t="str">
        <v>Obszar potrzeb</v>
      </c>
      <c r="C16" s="24" t="str"/>
      <c r="D16" s="24" t="str"/>
      <c r="E16" s="24" t="str"/>
      <c r="F16" s="24" t="str">
        <v>Stałe</v>
      </c>
      <c r="G16" s="24" t="str">
        <v>Okresowe</v>
      </c>
      <c r="H16" s="25" t="str">
        <v>Większe zakupy</v>
      </c>
    </row>
    <row r="17" ht="25" customHeight="1">
      <c r="A17" s="3"/>
      <c r="B17" s="114" t="str">
        <v>Wyżywienie</v>
      </c>
      <c r="C17" s="114"/>
      <c r="D17" s="114"/>
      <c r="E17" s="114"/>
      <c r="F17" s="115" t="str">
        <f>IF((COUNTA('Miesięczne'!E9:E53)+COUNTA('Okresowe'!E9:E38)+COUNTA('Długoterminowe'!E9:E25))=0,"",IF(COUNTIFS('Miesięczne'!C9:C53,$B17,'Miesięczne'!H9:H53,"UZUPEŁNIJ",'Miesięczne'!I9:I53,"Uwzględnij")&gt;0,"UZUPEŁNIJ",SUMIFS('Miesięczne'!H9:H53,'Miesięczne'!C9:C53,$B17,'Miesięczne'!I9:I53,"Uwzględnij")))</f>
      </c>
      <c r="G17" s="115" t="str">
        <f>IF((COUNTA('Miesięczne'!E9:E53)+COUNTA('Okresowe'!E9:E38)+COUNTA('Długoterminowe'!E9:E25))=0,"",IF(COUNTIFS('Okresowe'!C9:C38,$B17,'Okresowe'!H9:H38,"UZUPEŁNIJ",'Okresowe'!I9:I38,"Uwzględnij")&gt;0,"UZUPEŁNIJ",SUMIFS('Okresowe'!H9:H38,'Okresowe'!C9:C38,$B17,'Okresowe'!I9:I38,"Uwzględnij")))</f>
      </c>
      <c r="H17" s="115" t="str">
        <f>IF((COUNTA('Miesięczne'!E9:E53)+COUNTA('Okresowe'!E9:E38)+COUNTA('Długoterminowe'!E9:E25))=0,"",IF(COUNTIFS('Długoterminowe'!C9:C25,$B17,'Długoterminowe'!H9:H25,"UZUPEŁNIJ",'Długoterminowe'!I9:I25,"Uwzględnij")&gt;0,"UZUPEŁNIJ",SUMIFS('Długoterminowe'!H9:H25,'Długoterminowe'!C9:C25,$B17,'Długoterminowe'!I9:I25,"Uwzględnij")))</f>
      </c>
    </row>
    <row r="18" ht="25" customHeight="1">
      <c r="A18" s="3"/>
      <c r="B18" s="94" t="str">
        <v>Mieszkanie</v>
      </c>
      <c r="C18" s="94"/>
      <c r="D18" s="94"/>
      <c r="E18" s="94"/>
      <c r="F18" s="116" t="str">
        <f>IF((COUNTA('Miesięczne'!E9:E53)+COUNTA('Okresowe'!E9:E38)+COUNTA('Długoterminowe'!E9:E25))=0,"",IF(COUNTIFS('Miesięczne'!C9:C53,$B18,'Miesięczne'!H9:H53,"UZUPEŁNIJ",'Miesięczne'!I9:I53,"Uwzględnij")&gt;0,"UZUPEŁNIJ",SUMIFS('Miesięczne'!H9:H53,'Miesięczne'!C9:C53,$B18,'Miesięczne'!I9:I53,"Uwzględnij")))</f>
      </c>
      <c r="G18" s="116" t="str">
        <f>IF((COUNTA('Miesięczne'!E9:E53)+COUNTA('Okresowe'!E9:E38)+COUNTA('Długoterminowe'!E9:E25))=0,"",IF(COUNTIFS('Okresowe'!C9:C38,$B18,'Okresowe'!H9:H38,"UZUPEŁNIJ",'Okresowe'!I9:I38,"Uwzględnij")&gt;0,"UZUPEŁNIJ",SUMIFS('Okresowe'!H9:H38,'Okresowe'!C9:C38,$B18,'Okresowe'!I9:I38,"Uwzględnij")))</f>
      </c>
      <c r="H18" s="116" t="str">
        <f>IF((COUNTA('Miesięczne'!E9:E53)+COUNTA('Okresowe'!E9:E38)+COUNTA('Długoterminowe'!E9:E25))=0,"",IF(COUNTIFS('Długoterminowe'!C9:C25,$B18,'Długoterminowe'!H9:H25,"UZUPEŁNIJ",'Długoterminowe'!I9:I25,"Uwzględnij")&gt;0,"UZUPEŁNIJ",SUMIFS('Długoterminowe'!H9:H25,'Długoterminowe'!C9:C25,$B18,'Długoterminowe'!I9:I25,"Uwzględnij")))</f>
      </c>
    </row>
    <row r="19" ht="25" customHeight="1">
      <c r="A19" s="3"/>
      <c r="B19" s="114" t="str">
        <v>Odzież i obuwie</v>
      </c>
      <c r="C19" s="114"/>
      <c r="D19" s="114"/>
      <c r="E19" s="114"/>
      <c r="F19" s="115" t="str">
        <f>IF((COUNTA('Miesięczne'!E9:E53)+COUNTA('Okresowe'!E9:E38)+COUNTA('Długoterminowe'!E9:E25))=0,"",IF(COUNTIFS('Miesięczne'!C9:C53,$B19,'Miesięczne'!H9:H53,"UZUPEŁNIJ",'Miesięczne'!I9:I53,"Uwzględnij")&gt;0,"UZUPEŁNIJ",SUMIFS('Miesięczne'!H9:H53,'Miesięczne'!C9:C53,$B19,'Miesięczne'!I9:I53,"Uwzględnij")))</f>
      </c>
      <c r="G19" s="115" t="str">
        <f>IF((COUNTA('Miesięczne'!E9:E53)+COUNTA('Okresowe'!E9:E38)+COUNTA('Długoterminowe'!E9:E25))=0,"",IF(COUNTIFS('Okresowe'!C9:C38,$B19,'Okresowe'!H9:H38,"UZUPEŁNIJ",'Okresowe'!I9:I38,"Uwzględnij")&gt;0,"UZUPEŁNIJ",SUMIFS('Okresowe'!H9:H38,'Okresowe'!C9:C38,$B19,'Okresowe'!I9:I38,"Uwzględnij")))</f>
      </c>
      <c r="H19" s="115" t="str">
        <f>IF((COUNTA('Miesięczne'!E9:E53)+COUNTA('Okresowe'!E9:E38)+COUNTA('Długoterminowe'!E9:E25))=0,"",IF(COUNTIFS('Długoterminowe'!C9:C25,$B19,'Długoterminowe'!H9:H25,"UZUPEŁNIJ",'Długoterminowe'!I9:I25,"Uwzględnij")&gt;0,"UZUPEŁNIJ",SUMIFS('Długoterminowe'!H9:H25,'Długoterminowe'!C9:C25,$B19,'Długoterminowe'!I9:I25,"Uwzględnij")))</f>
      </c>
    </row>
    <row r="20" ht="25" customHeight="1">
      <c r="A20" s="3"/>
      <c r="B20" s="94" t="str">
        <v>Higiena</v>
      </c>
      <c r="C20" s="94"/>
      <c r="D20" s="94"/>
      <c r="E20" s="94"/>
      <c r="F20" s="116" t="str">
        <f>IF((COUNTA('Miesięczne'!E9:E53)+COUNTA('Okresowe'!E9:E38)+COUNTA('Długoterminowe'!E9:E25))=0,"",IF(COUNTIFS('Miesięczne'!C9:C53,$B20,'Miesięczne'!H9:H53,"UZUPEŁNIJ",'Miesięczne'!I9:I53,"Uwzględnij")&gt;0,"UZUPEŁNIJ",SUMIFS('Miesięczne'!H9:H53,'Miesięczne'!C9:C53,$B20,'Miesięczne'!I9:I53,"Uwzględnij")))</f>
      </c>
      <c r="G20" s="116" t="str">
        <f>IF((COUNTA('Miesięczne'!E9:E53)+COUNTA('Okresowe'!E9:E38)+COUNTA('Długoterminowe'!E9:E25))=0,"",IF(COUNTIFS('Okresowe'!C9:C38,$B20,'Okresowe'!H9:H38,"UZUPEŁNIJ",'Okresowe'!I9:I38,"Uwzględnij")&gt;0,"UZUPEŁNIJ",SUMIFS('Okresowe'!H9:H38,'Okresowe'!C9:C38,$B20,'Okresowe'!I9:I38,"Uwzględnij")))</f>
      </c>
      <c r="H20" s="116" t="str">
        <f>IF((COUNTA('Miesięczne'!E9:E53)+COUNTA('Okresowe'!E9:E38)+COUNTA('Długoterminowe'!E9:E25))=0,"",IF(COUNTIFS('Długoterminowe'!C9:C25,$B20,'Długoterminowe'!H9:H25,"UZUPEŁNIJ",'Długoterminowe'!I9:I25,"Uwzględnij")&gt;0,"UZUPEŁNIJ",SUMIFS('Długoterminowe'!H9:H25,'Długoterminowe'!C9:C25,$B20,'Długoterminowe'!I9:I25,"Uwzględnij")))</f>
      </c>
    </row>
    <row r="21" ht="25" customHeight="1">
      <c r="A21" s="3"/>
      <c r="B21" s="114" t="str">
        <v>Zdrowie</v>
      </c>
      <c r="C21" s="114"/>
      <c r="D21" s="114"/>
      <c r="E21" s="114"/>
      <c r="F21" s="115" t="str">
        <f>IF((COUNTA('Miesięczne'!E9:E53)+COUNTA('Okresowe'!E9:E38)+COUNTA('Długoterminowe'!E9:E25))=0,"",IF(COUNTIFS('Miesięczne'!C9:C53,$B21,'Miesięczne'!H9:H53,"UZUPEŁNIJ",'Miesięczne'!I9:I53,"Uwzględnij")&gt;0,"UZUPEŁNIJ",SUMIFS('Miesięczne'!H9:H53,'Miesięczne'!C9:C53,$B21,'Miesięczne'!I9:I53,"Uwzględnij")))</f>
      </c>
      <c r="G21" s="115" t="str">
        <f>IF((COUNTA('Miesięczne'!E9:E53)+COUNTA('Okresowe'!E9:E38)+COUNTA('Długoterminowe'!E9:E25))=0,"",IF(COUNTIFS('Okresowe'!C9:C38,$B21,'Okresowe'!H9:H38,"UZUPEŁNIJ",'Okresowe'!I9:I38,"Uwzględnij")&gt;0,"UZUPEŁNIJ",SUMIFS('Okresowe'!H9:H38,'Okresowe'!C9:C38,$B21,'Okresowe'!I9:I38,"Uwzględnij")))</f>
      </c>
      <c r="H21" s="115" t="str">
        <f>IF((COUNTA('Miesięczne'!E9:E53)+COUNTA('Okresowe'!E9:E38)+COUNTA('Długoterminowe'!E9:E25))=0,"",IF(COUNTIFS('Długoterminowe'!C9:C25,$B21,'Długoterminowe'!H9:H25,"UZUPEŁNIJ",'Długoterminowe'!I9:I25,"Uwzględnij")&gt;0,"UZUPEŁNIJ",SUMIFS('Długoterminowe'!H9:H25,'Długoterminowe'!C9:C25,$B21,'Długoterminowe'!I9:I25,"Uwzględnij")))</f>
      </c>
    </row>
    <row r="22" ht="25" customHeight="1">
      <c r="A22" s="3"/>
      <c r="B22" s="94" t="str">
        <v>Edukacja</v>
      </c>
      <c r="C22" s="94"/>
      <c r="D22" s="94"/>
      <c r="E22" s="94"/>
      <c r="F22" s="116" t="str">
        <f>IF((COUNTA('Miesięczne'!E9:E53)+COUNTA('Okresowe'!E9:E38)+COUNTA('Długoterminowe'!E9:E25))=0,"",IF(COUNTIFS('Miesięczne'!C9:C53,$B22,'Miesięczne'!H9:H53,"UZUPEŁNIJ",'Miesięczne'!I9:I53,"Uwzględnij")&gt;0,"UZUPEŁNIJ",SUMIFS('Miesięczne'!H9:H53,'Miesięczne'!C9:C53,$B22,'Miesięczne'!I9:I53,"Uwzględnij")))</f>
      </c>
      <c r="G22" s="116" t="str">
        <f>IF((COUNTA('Miesięczne'!E9:E53)+COUNTA('Okresowe'!E9:E38)+COUNTA('Długoterminowe'!E9:E25))=0,"",IF(COUNTIFS('Okresowe'!C9:C38,$B22,'Okresowe'!H9:H38,"UZUPEŁNIJ",'Okresowe'!I9:I38,"Uwzględnij")&gt;0,"UZUPEŁNIJ",SUMIFS('Okresowe'!H9:H38,'Okresowe'!C9:C38,$B22,'Okresowe'!I9:I38,"Uwzględnij")))</f>
      </c>
      <c r="H22" s="116" t="str">
        <f>IF((COUNTA('Miesięczne'!E9:E53)+COUNTA('Okresowe'!E9:E38)+COUNTA('Długoterminowe'!E9:E25))=0,"",IF(COUNTIFS('Długoterminowe'!C9:C25,$B22,'Długoterminowe'!H9:H25,"UZUPEŁNIJ",'Długoterminowe'!I9:I25,"Uwzględnij")&gt;0,"UZUPEŁNIJ",SUMIFS('Długoterminowe'!H9:H25,'Długoterminowe'!C9:C25,$B22,'Długoterminowe'!I9:I25,"Uwzględnij")))</f>
      </c>
    </row>
    <row r="23" ht="25" customHeight="1">
      <c r="A23" s="3"/>
      <c r="B23" s="114" t="str">
        <v>Opieka</v>
      </c>
      <c r="C23" s="114"/>
      <c r="D23" s="114"/>
      <c r="E23" s="114"/>
      <c r="F23" s="115" t="str">
        <f>IF((COUNTA('Miesięczne'!E9:E53)+COUNTA('Okresowe'!E9:E38)+COUNTA('Długoterminowe'!E9:E25))=0,"",IF(COUNTIFS('Miesięczne'!C9:C53,$B23,'Miesięczne'!H9:H53,"UZUPEŁNIJ",'Miesięczne'!I9:I53,"Uwzględnij")&gt;0,"UZUPEŁNIJ",SUMIFS('Miesięczne'!H9:H53,'Miesięczne'!C9:C53,$B23,'Miesięczne'!I9:I53,"Uwzględnij")))</f>
      </c>
      <c r="G23" s="115" t="str">
        <f>IF((COUNTA('Miesięczne'!E9:E53)+COUNTA('Okresowe'!E9:E38)+COUNTA('Długoterminowe'!E9:E25))=0,"",IF(COUNTIFS('Okresowe'!C9:C38,$B23,'Okresowe'!H9:H38,"UZUPEŁNIJ",'Okresowe'!I9:I38,"Uwzględnij")&gt;0,"UZUPEŁNIJ",SUMIFS('Okresowe'!H9:H38,'Okresowe'!C9:C38,$B23,'Okresowe'!I9:I38,"Uwzględnij")))</f>
      </c>
      <c r="H23" s="115" t="str">
        <f>IF((COUNTA('Miesięczne'!E9:E53)+COUNTA('Okresowe'!E9:E38)+COUNTA('Długoterminowe'!E9:E25))=0,"",IF(COUNTIFS('Długoterminowe'!C9:C25,$B23,'Długoterminowe'!H9:H25,"UZUPEŁNIJ",'Długoterminowe'!I9:I25,"Uwzględnij")&gt;0,"UZUPEŁNIJ",SUMIFS('Długoterminowe'!H9:H25,'Długoterminowe'!C9:C25,$B23,'Długoterminowe'!I9:I25,"Uwzględnij")))</f>
      </c>
    </row>
    <row r="24" ht="25" customHeight="1">
      <c r="A24" s="3"/>
      <c r="B24" s="94" t="str">
        <v>Transport</v>
      </c>
      <c r="C24" s="94"/>
      <c r="D24" s="94"/>
      <c r="E24" s="94"/>
      <c r="F24" s="116" t="str">
        <f>IF((COUNTA('Miesięczne'!E9:E53)+COUNTA('Okresowe'!E9:E38)+COUNTA('Długoterminowe'!E9:E25))=0,"",IF(COUNTIFS('Miesięczne'!C9:C53,$B24,'Miesięczne'!H9:H53,"UZUPEŁNIJ",'Miesięczne'!I9:I53,"Uwzględnij")&gt;0,"UZUPEŁNIJ",SUMIFS('Miesięczne'!H9:H53,'Miesięczne'!C9:C53,$B24,'Miesięczne'!I9:I53,"Uwzględnij")))</f>
      </c>
      <c r="G24" s="116" t="str">
        <f>IF((COUNTA('Miesięczne'!E9:E53)+COUNTA('Okresowe'!E9:E38)+COUNTA('Długoterminowe'!E9:E25))=0,"",IF(COUNTIFS('Okresowe'!C9:C38,$B24,'Okresowe'!H9:H38,"UZUPEŁNIJ",'Okresowe'!I9:I38,"Uwzględnij")&gt;0,"UZUPEŁNIJ",SUMIFS('Okresowe'!H9:H38,'Okresowe'!C9:C38,$B24,'Okresowe'!I9:I38,"Uwzględnij")))</f>
      </c>
      <c r="H24" s="116" t="str">
        <f>IF((COUNTA('Miesięczne'!E9:E53)+COUNTA('Okresowe'!E9:E38)+COUNTA('Długoterminowe'!E9:E25))=0,"",IF(COUNTIFS('Długoterminowe'!C9:C25,$B24,'Długoterminowe'!H9:H25,"UZUPEŁNIJ",'Długoterminowe'!I9:I25,"Uwzględnij")&gt;0,"UZUPEŁNIJ",SUMIFS('Długoterminowe'!H9:H25,'Długoterminowe'!C9:C25,$B24,'Długoterminowe'!I9:I25,"Uwzględnij")))</f>
      </c>
    </row>
    <row r="25" ht="25" customHeight="1">
      <c r="A25" s="3"/>
      <c r="B25" s="114" t="str">
        <v>Rozwój i sport</v>
      </c>
      <c r="C25" s="114"/>
      <c r="D25" s="114"/>
      <c r="E25" s="114"/>
      <c r="F25" s="115" t="str">
        <f>IF((COUNTA('Miesięczne'!E9:E53)+COUNTA('Okresowe'!E9:E38)+COUNTA('Długoterminowe'!E9:E25))=0,"",IF(COUNTIFS('Miesięczne'!C9:C53,$B25,'Miesięczne'!H9:H53,"UZUPEŁNIJ",'Miesięczne'!I9:I53,"Uwzględnij")&gt;0,"UZUPEŁNIJ",SUMIFS('Miesięczne'!H9:H53,'Miesięczne'!C9:C53,$B25,'Miesięczne'!I9:I53,"Uwzględnij")))</f>
      </c>
      <c r="G25" s="115" t="str">
        <f>IF((COUNTA('Miesięczne'!E9:E53)+COUNTA('Okresowe'!E9:E38)+COUNTA('Długoterminowe'!E9:E25))=0,"",IF(COUNTIFS('Okresowe'!C9:C38,$B25,'Okresowe'!H9:H38,"UZUPEŁNIJ",'Okresowe'!I9:I38,"Uwzględnij")&gt;0,"UZUPEŁNIJ",SUMIFS('Okresowe'!H9:H38,'Okresowe'!C9:C38,$B25,'Okresowe'!I9:I38,"Uwzględnij")))</f>
      </c>
      <c r="H25" s="115" t="str">
        <f>IF((COUNTA('Miesięczne'!E9:E53)+COUNTA('Okresowe'!E9:E38)+COUNTA('Długoterminowe'!E9:E25))=0,"",IF(COUNTIFS('Długoterminowe'!C9:C25,$B25,'Długoterminowe'!H9:H25,"UZUPEŁNIJ",'Długoterminowe'!I9:I25,"Uwzględnij")&gt;0,"UZUPEŁNIJ",SUMIFS('Długoterminowe'!H9:H25,'Długoterminowe'!C9:C25,$B25,'Długoterminowe'!I9:I25,"Uwzględnij")))</f>
      </c>
    </row>
    <row r="26" ht="25" customHeight="1">
      <c r="A26" s="3"/>
      <c r="B26" s="94" t="str">
        <v>Wypoczynek i kultura</v>
      </c>
      <c r="C26" s="94"/>
      <c r="D26" s="94"/>
      <c r="E26" s="94"/>
      <c r="F26" s="116" t="str">
        <f>IF((COUNTA('Miesięczne'!E9:E53)+COUNTA('Okresowe'!E9:E38)+COUNTA('Długoterminowe'!E9:E25))=0,"",IF(COUNTIFS('Miesięczne'!C9:C53,$B26,'Miesięczne'!H9:H53,"UZUPEŁNIJ",'Miesięczne'!I9:I53,"Uwzględnij")&gt;0,"UZUPEŁNIJ",SUMIFS('Miesięczne'!H9:H53,'Miesięczne'!C9:C53,$B26,'Miesięczne'!I9:I53,"Uwzględnij")))</f>
      </c>
      <c r="G26" s="116" t="str">
        <f>IF((COUNTA('Miesięczne'!E9:E53)+COUNTA('Okresowe'!E9:E38)+COUNTA('Długoterminowe'!E9:E25))=0,"",IF(COUNTIFS('Okresowe'!C9:C38,$B26,'Okresowe'!H9:H38,"UZUPEŁNIJ",'Okresowe'!I9:I38,"Uwzględnij")&gt;0,"UZUPEŁNIJ",SUMIFS('Okresowe'!H9:H38,'Okresowe'!C9:C38,$B26,'Okresowe'!I9:I38,"Uwzględnij")))</f>
      </c>
      <c r="H26" s="116" t="str">
        <f>IF((COUNTA('Miesięczne'!E9:E53)+COUNTA('Okresowe'!E9:E38)+COUNTA('Długoterminowe'!E9:E25))=0,"",IF(COUNTIFS('Długoterminowe'!C9:C25,$B26,'Długoterminowe'!H9:H25,"UZUPEŁNIJ",'Długoterminowe'!I9:I25,"Uwzględnij")&gt;0,"UZUPEŁNIJ",SUMIFS('Długoterminowe'!H9:H25,'Długoterminowe'!C9:C25,$B26,'Długoterminowe'!I9:I25,"Uwzględnij")))</f>
      </c>
    </row>
    <row r="27" ht="25" customHeight="1">
      <c r="A27" s="3"/>
      <c r="B27" s="114" t="str">
        <v>Łączność i sprzęt</v>
      </c>
      <c r="C27" s="114"/>
      <c r="D27" s="114"/>
      <c r="E27" s="114"/>
      <c r="F27" s="115" t="str">
        <f>IF((COUNTA('Miesięczne'!E9:E53)+COUNTA('Okresowe'!E9:E38)+COUNTA('Długoterminowe'!E9:E25))=0,"",IF(COUNTIFS('Miesięczne'!C9:C53,$B27,'Miesięczne'!H9:H53,"UZUPEŁNIJ",'Miesięczne'!I9:I53,"Uwzględnij")&gt;0,"UZUPEŁNIJ",SUMIFS('Miesięczne'!H9:H53,'Miesięczne'!C9:C53,$B27,'Miesięczne'!I9:I53,"Uwzględnij")))</f>
      </c>
      <c r="G27" s="115" t="str">
        <f>IF((COUNTA('Miesięczne'!E9:E53)+COUNTA('Okresowe'!E9:E38)+COUNTA('Długoterminowe'!E9:E25))=0,"",IF(COUNTIFS('Okresowe'!C9:C38,$B27,'Okresowe'!H9:H38,"UZUPEŁNIJ",'Okresowe'!I9:I38,"Uwzględnij")&gt;0,"UZUPEŁNIJ",SUMIFS('Okresowe'!H9:H38,'Okresowe'!C9:C38,$B27,'Okresowe'!I9:I38,"Uwzględnij")))</f>
      </c>
      <c r="H27" s="115" t="str">
        <f>IF((COUNTA('Miesięczne'!E9:E53)+COUNTA('Okresowe'!E9:E38)+COUNTA('Długoterminowe'!E9:E25))=0,"",IF(COUNTIFS('Długoterminowe'!C9:C25,$B27,'Długoterminowe'!H9:H25,"UZUPEŁNIJ",'Długoterminowe'!I9:I25,"Uwzględnij")&gt;0,"UZUPEŁNIJ",SUMIFS('Długoterminowe'!H9:H25,'Długoterminowe'!C9:C25,$B27,'Długoterminowe'!I9:I25,"Uwzględnij")))</f>
      </c>
    </row>
    <row r="28" ht="25" customHeight="1">
      <c r="A28" s="3"/>
      <c r="B28" s="94" t="str">
        <v>Inne potrzeby</v>
      </c>
      <c r="C28" s="94"/>
      <c r="D28" s="94"/>
      <c r="E28" s="94"/>
      <c r="F28" s="116" t="str">
        <f>IF((COUNTA('Miesięczne'!E9:E53)+COUNTA('Okresowe'!E9:E38)+COUNTA('Długoterminowe'!E9:E25))=0,"",IF(COUNTIFS('Miesięczne'!C9:C53,$B28,'Miesięczne'!H9:H53,"UZUPEŁNIJ",'Miesięczne'!I9:I53,"Uwzględnij")&gt;0,"UZUPEŁNIJ",SUMIFS('Miesięczne'!H9:H53,'Miesięczne'!C9:C53,$B28,'Miesięczne'!I9:I53,"Uwzględnij")))</f>
      </c>
      <c r="G28" s="116" t="str">
        <f>IF((COUNTA('Miesięczne'!E9:E53)+COUNTA('Okresowe'!E9:E38)+COUNTA('Długoterminowe'!E9:E25))=0,"",IF(COUNTIFS('Okresowe'!C9:C38,$B28,'Okresowe'!H9:H38,"UZUPEŁNIJ",'Okresowe'!I9:I38,"Uwzględnij")&gt;0,"UZUPEŁNIJ",SUMIFS('Okresowe'!H9:H38,'Okresowe'!C9:C38,$B28,'Okresowe'!I9:I38,"Uwzględnij")))</f>
      </c>
      <c r="H28" s="116" t="str">
        <f>IF((COUNTA('Miesięczne'!E9:E53)+COUNTA('Okresowe'!E9:E38)+COUNTA('Długoterminowe'!E9:E25))=0,"",IF(COUNTIFS('Długoterminowe'!C9:C25,$B28,'Długoterminowe'!H9:H25,"UZUPEŁNIJ",'Długoterminowe'!I9:I25,"Uwzględnij")&gt;0,"UZUPEŁNIJ",SUMIFS('Długoterminowe'!H9:H25,'Długoterminowe'!C9:C25,$B28,'Długoterminowe'!I9:I25,"Uwzględnij")))</f>
      </c>
    </row>
    <row r="29" ht="18" customHeight="1">
      <c r="A29" s="3"/>
      <c r="B29" s="3"/>
      <c r="C29" s="3"/>
      <c r="D29" s="3"/>
      <c r="E29" s="3"/>
      <c r="F29" s="3"/>
      <c r="G29" s="3"/>
      <c r="H29" s="3"/>
    </row>
    <row r="30" ht="29" customHeight="1">
      <c r="A30" s="3"/>
      <c r="B30" s="84" t="str">
        <v>Razem wg rodzaju kosztów</v>
      </c>
      <c r="C30" s="84"/>
      <c r="D30" s="84"/>
      <c r="E30" s="84"/>
      <c r="F30" s="85" t="str">
        <f>IF(ISNUMBER('Miesięczne'!H55),'Miesięczne'!H55,IF('Miesięczne'!H55="","",'Miesięczne'!H55))</f>
      </c>
      <c r="G30" s="85" t="str">
        <f>IF(ISNUMBER('Okresowe'!H40),'Okresowe'!H40,IF('Okresowe'!H40="","",'Okresowe'!H40))</f>
      </c>
      <c r="H30" s="85" t="str">
        <f>IF(ISNUMBER('Długoterminowe'!H27),'Długoterminowe'!H27,IF('Długoterminowe'!H27="","",'Długoterminowe'!H27))</f>
      </c>
    </row>
    <row r="31" ht="18" customHeight="1">
      <c r="A31" s="3"/>
      <c r="B31" s="3"/>
      <c r="C31" s="3"/>
      <c r="D31" s="3"/>
      <c r="E31" s="3"/>
      <c r="F31" s="3"/>
      <c r="G31" s="3"/>
      <c r="H31" s="3"/>
    </row>
    <row r="32" ht="18" customHeight="1">
      <c r="A32" s="3"/>
      <c r="B32" s="12" t="str">
        <v>Równowartość roczna ujętych kosztów</v>
      </c>
      <c r="C32" s="12"/>
      <c r="D32" s="12"/>
      <c r="E32" s="12"/>
      <c r="F32" s="119" t="str">
        <f>IF(ISNUMBER(B9),B9*12,IF(B9="","","UZUPEŁNIJ"))</f>
      </c>
      <c r="G32" s="119"/>
      <c r="H32" s="119"/>
    </row>
    <row r="33" ht="18" customHeight="1">
      <c r="A33" s="3"/>
      <c r="B33" s="12" t="str">
        <v>Kwota roczna = średnia miesięczna × 12. To równowartość obliczeniowa, a nie plan płatności ani suma jednorazowych zakupów.</v>
      </c>
      <c r="C33" s="12"/>
      <c r="D33" s="12"/>
      <c r="E33" s="12"/>
      <c r="F33" s="12"/>
      <c r="G33" s="12"/>
      <c r="H33" s="12"/>
    </row>
    <row r="34" ht="18" customHeight="1">
      <c r="A34" s="3"/>
      <c r="B34" s="12"/>
      <c r="C34" s="12"/>
      <c r="D34" s="12"/>
      <c r="E34" s="12"/>
      <c r="F34" s="12"/>
      <c r="G34" s="12"/>
      <c r="H34" s="12"/>
    </row>
    <row r="35" ht="18" customHeight="1">
      <c r="A35" s="3"/>
      <c r="B35" s="3"/>
      <c r="C35" s="3"/>
      <c r="D35" s="3"/>
      <c r="E35" s="3"/>
      <c r="F35" s="3"/>
      <c r="G35" s="3"/>
      <c r="H35" s="3"/>
    </row>
    <row r="36" ht="26" customHeight="1">
      <c r="A36" s="3"/>
      <c r="B36" s="121" t="str">
        <f>IF((COUNTIFS('Miesięczne'!H9:H53,"UZUPEŁNIJ",'Miesięczne'!I9:I53,"Do omówienia")+COUNTIFS('Okresowe'!H9:H38,"UZUPEŁNIJ",'Okresowe'!I9:I38,"Do omówienia")+COUNTIFS('Długoterminowe'!H9:H25,"UZUPEŁNIJ",'Długoterminowe'!I9:I25,"Do omówienia"))&gt;0,"Do uzupełnienia w pozycjach do omówienia: "&amp;(COUNTIFS('Miesięczne'!H9:H53,"UZUPEŁNIJ",'Miesięczne'!I9:I53,"Do omówienia")+COUNTIFS('Okresowe'!H9:H38,"UZUPEŁNIJ",'Okresowe'!I9:I38,"Do omówienia")+COUNTIFS('Długoterminowe'!H9:H25,"UZUPEŁNIJ",'Długoterminowe'!I9:I25,"Do omówienia")),"Większe zakupy omów z kancelarią przed włączeniem do sumy.")</f>
        <v>Większe zakupy omów z kancelarią przed włączeniem do sumy.</v>
      </c>
      <c r="C36" s="121"/>
      <c r="D36" s="121"/>
      <c r="E36" s="121"/>
      <c r="F36" s="121"/>
      <c r="G36" s="121"/>
      <c r="H36" s="121"/>
    </row>
    <row r="37" ht="18" customHeight="1">
      <c r="A37" s="3"/>
      <c r="B37" s="3"/>
      <c r="C37" s="3"/>
      <c r="D37" s="3"/>
      <c r="E37" s="3"/>
      <c r="F37" s="3"/>
      <c r="G37" s="3"/>
      <c r="H37" s="3"/>
    </row>
    <row r="38" ht="18" customHeight="1">
      <c r="A38" s="3"/>
      <c r="B38" s="95" t="str">
        <v>Przejdź do instrukcji</v>
      </c>
      <c r="C38" s="94"/>
      <c r="D38" s="94"/>
      <c r="E38" s="3"/>
      <c r="F38" s="95" t="str">
        <v>Uzupełnij dane dziecka</v>
      </c>
      <c r="G38" s="94"/>
      <c r="H38" s="94"/>
    </row>
    <row r="39" ht="18" customHeight="1">
      <c r="A39" s="3"/>
      <c r="B39" s="3"/>
      <c r="C39" s="3"/>
      <c r="D39" s="3"/>
      <c r="E39" s="3"/>
      <c r="F39" s="3"/>
      <c r="G39" s="3"/>
      <c r="H39" s="3"/>
    </row>
    <row r="40" ht="18" customHeight="1">
      <c r="A40" s="3"/>
      <c r="B40" s="122"/>
      <c r="C40" s="122"/>
      <c r="D40" s="122"/>
      <c r="E40" s="122"/>
      <c r="F40" s="122"/>
      <c r="G40" s="122"/>
      <c r="H40" s="122"/>
    </row>
    <row r="41" ht="18" customHeight="1">
      <c r="A41" s="3"/>
      <c r="B41" s="95" t="str">
        <v>www.mkotarska.pl</v>
      </c>
      <c r="C41" s="94"/>
      <c r="D41" s="94"/>
      <c r="E41" s="3"/>
      <c r="F41" s="95" t="str">
        <v>Dodaj opinię w Google</v>
      </c>
      <c r="G41" s="94"/>
      <c r="H41" s="94"/>
    </row>
    <row r="42" ht="28" customHeight="1">
      <c r="A42" s="3"/>
      <c r="B42" s="87" t="str">
        <v>adwokat@mkotarska.pl  •  502 718 853  •  Zakopiańska 39/4, Gdańsk</v>
      </c>
      <c r="C42" s="87"/>
      <c r="D42" s="87"/>
      <c r="E42" s="87"/>
      <c r="F42" s="87"/>
      <c r="G42" s="87"/>
      <c r="H42" s="87"/>
    </row>
    <row r="43" ht="18" customHeight="1">
      <c r="A43" s="3"/>
      <c r="B43" s="3"/>
      <c r="C43" s="3"/>
      <c r="D43" s="3"/>
      <c r="E43" s="3"/>
      <c r="F43" s="3"/>
      <c r="G43" s="3"/>
      <c r="H43" s="3"/>
    </row>
    <row r="44" ht="18" customHeight="1">
      <c r="A44" s="3"/>
      <c r="B44" s="124" t="str">
        <v>Spokojnie. Konkretnie. Z planem.</v>
      </c>
      <c r="C44" s="124"/>
      <c r="D44" s="124"/>
      <c r="E44" s="124"/>
      <c r="F44" s="124"/>
      <c r="G44" s="124"/>
      <c r="H44" s="124"/>
    </row>
    <row r="45" ht="18" customHeight="1">
      <c r="A45" s="3"/>
      <c r="B45" s="3"/>
      <c r="C45" s="3"/>
      <c r="D45" s="3"/>
      <c r="E45" s="3"/>
      <c r="F45" s="3"/>
      <c r="G45" s="3"/>
      <c r="H45" s="3"/>
    </row>
  </sheetData>
  <sheetProtection sheet="1" objects="1" scenarios="1" selectLockedCells="0" selectUnlockedCells="0" autoFilter="0"/>
  <mergeCells>
    <mergeCell ref="B2:H2"/>
    <mergeCell ref="B3:H3"/>
    <mergeCell ref="B5:H5"/>
    <mergeCell ref="B6:H6"/>
    <mergeCell ref="B8:D8"/>
    <mergeCell ref="F8:H8"/>
    <mergeCell ref="B9:D10"/>
    <mergeCell ref="F9:H10"/>
    <mergeCell ref="B11:H12"/>
    <mergeCell ref="B14:H14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30:E30"/>
    <mergeCell ref="B32:E32"/>
    <mergeCell ref="F32:H32"/>
    <mergeCell ref="B33:H34"/>
    <mergeCell ref="B36:H36"/>
    <mergeCell ref="B38:D38"/>
    <mergeCell ref="F38:H38"/>
    <mergeCell ref="B41:D41"/>
    <mergeCell ref="F41:H41"/>
    <mergeCell ref="B42:H42"/>
    <mergeCell ref="B44:H44"/>
  </mergeCells>
  <hyperlinks>
    <hyperlink ref="B38" location="'Instrukcja'!B5"/>
    <hyperlink ref="F38" location="'Dane i opieka'!B5"/>
    <hyperlink ref="B41" r:id="rIdBrandLink3"/>
    <hyperlink ref="F41" r:id="rIdBrandLink4"/>
  </hyperlinks>
  <printOptions horizontalCentered="1" gridLines="0"/>
  <pageMargins left="0.28" right="0.28" top="0.35" bottom="0.4" header="0.15" footer="0.15"/>
  <pageSetup paperSize="9" orientation="portrait" fitToWidth="1" fitToHeight="1"/>
  <headerFooter>
    <oddFooter>&amp;LM. Kotarska | www.mkotarska.pl&amp;CPodsumowanie&amp;RStrona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0BD96"/>
    <pageSetUpPr fitToPage="1"/>
  </sheetPr>
  <sheetViews>
    <sheetView showGridLines="0" workbookViewId="0" zoomScale="90" tabSelected="0"/>
  </sheetViews>
  <sheetFormatPr defaultRowHeight="15"/>
  <cols>
    <col min="1" max="1" width="3" hidden="0" customWidth="1"/>
    <col min="2" max="2" width="12" hidden="0" customWidth="1"/>
    <col min="3" max="3" width="12" hidden="0" customWidth="1"/>
    <col min="4" max="4" width="12" hidden="0" customWidth="1"/>
    <col min="5" max="5" width="12" hidden="0" customWidth="1"/>
    <col min="6" max="6" width="12" hidden="0" customWidth="1"/>
    <col min="7" max="7" width="12" hidden="0" customWidth="1"/>
    <col min="8" max="8" width="12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29" customHeight="1">
      <c r="A2" s="3"/>
      <c r="B2" s="5" t="str">
        <v>Małgorzata Kotarska</v>
      </c>
      <c r="C2" s="5"/>
      <c r="D2" s="5"/>
      <c r="E2" s="5"/>
      <c r="F2" s="5"/>
      <c r="G2" s="5"/>
      <c r="H2" s="5"/>
    </row>
    <row r="3" ht="20" customHeight="1">
      <c r="A3" s="3"/>
      <c r="B3" s="8" t="str">
        <v>KANCELARIA ADWOKACKA  •  GDAŃSK</v>
      </c>
      <c r="C3" s="8"/>
      <c r="D3" s="8"/>
      <c r="E3" s="8"/>
      <c r="F3" s="8"/>
      <c r="G3" s="8"/>
      <c r="H3" s="8"/>
    </row>
    <row r="4" ht="24" customHeight="1">
      <c r="A4" s="3"/>
      <c r="B4" s="3"/>
      <c r="C4" s="3"/>
      <c r="D4" s="3"/>
      <c r="E4" s="3"/>
      <c r="F4" s="3"/>
      <c r="G4" s="3"/>
      <c r="H4" s="3"/>
    </row>
    <row r="5" ht="36" customHeight="1">
      <c r="A5" s="3"/>
      <c r="B5" s="10" t="str">
        <v>Spokojnie. Krok po kroku.</v>
      </c>
      <c r="C5" s="10"/>
      <c r="D5" s="10"/>
      <c r="E5" s="10"/>
      <c r="F5" s="10"/>
      <c r="G5" s="10"/>
      <c r="H5" s="10"/>
    </row>
    <row r="6" ht="24" customHeight="1">
      <c r="A6" s="3"/>
      <c r="B6" s="3"/>
      <c r="C6" s="3"/>
      <c r="D6" s="3"/>
      <c r="E6" s="3"/>
      <c r="F6" s="3"/>
      <c r="G6" s="3"/>
      <c r="H6" s="3"/>
    </row>
    <row r="7" ht="24" customHeight="1">
      <c r="A7" s="3"/>
      <c r="B7" s="12" t="str">
        <v>Ten arkusz pomaga uporządkować potrzeby dziecka i dokumenty do sprawy alimentacyjnej. Wypełnij go dla jednego dziecka. Przy kolejnym dziecku zapisz osobną kopię.</v>
      </c>
      <c r="C7" s="12"/>
      <c r="D7" s="12"/>
      <c r="E7" s="12"/>
      <c r="F7" s="12"/>
      <c r="G7" s="12"/>
      <c r="H7" s="12"/>
    </row>
    <row r="8" ht="24" customHeight="1">
      <c r="A8" s="3"/>
      <c r="B8" s="12"/>
      <c r="C8" s="12"/>
      <c r="D8" s="12"/>
      <c r="E8" s="12"/>
      <c r="F8" s="12"/>
      <c r="G8" s="12"/>
      <c r="H8" s="12"/>
    </row>
    <row r="9" ht="24" customHeight="1">
      <c r="A9" s="3"/>
      <c r="B9" s="3"/>
      <c r="C9" s="3"/>
      <c r="D9" s="3"/>
      <c r="E9" s="3"/>
      <c r="F9" s="3"/>
      <c r="G9" s="3"/>
      <c r="H9" s="3"/>
    </row>
    <row r="10" ht="26" customHeight="1">
      <c r="A10" s="3"/>
      <c r="B10" s="84" t="str">
        <v>01  Przygotuj dane</v>
      </c>
      <c r="C10" s="84"/>
      <c r="D10" s="84"/>
      <c r="E10" s="84"/>
      <c r="F10" s="84"/>
      <c r="G10" s="84"/>
      <c r="H10" s="84"/>
    </row>
    <row r="11" ht="24" customHeight="1">
      <c r="A11" s="3"/>
      <c r="B11" s="12" t="str">
        <v>Zapisz kopię pliku pod nazwą dziecka lub numerem sprawy. W zakładce „Dane i opieka” wpisz okres, z którego ustalasz koszty. Zbierz rachunki z kilku reprezentatywnych miesięcy, a dla wydatków sezonowych — z pełnego roku.</v>
      </c>
      <c r="C11" s="12"/>
      <c r="D11" s="12"/>
      <c r="E11" s="12"/>
      <c r="F11" s="12"/>
      <c r="G11" s="12"/>
      <c r="H11" s="12"/>
    </row>
    <row r="12" ht="24" customHeight="1">
      <c r="A12" s="3"/>
      <c r="B12" s="12"/>
      <c r="C12" s="12"/>
      <c r="D12" s="12"/>
      <c r="E12" s="12"/>
      <c r="F12" s="12"/>
      <c r="G12" s="12"/>
      <c r="H12" s="12"/>
    </row>
    <row r="13" ht="24" customHeight="1">
      <c r="A13" s="3"/>
      <c r="B13" s="12"/>
      <c r="C13" s="12"/>
      <c r="D13" s="12"/>
      <c r="E13" s="12"/>
      <c r="F13" s="12"/>
      <c r="G13" s="12"/>
      <c r="H13" s="12"/>
    </row>
    <row r="14" ht="24" customHeight="1">
      <c r="A14" s="3"/>
      <c r="B14" s="3"/>
      <c r="C14" s="3"/>
      <c r="D14" s="3"/>
      <c r="E14" s="3"/>
      <c r="F14" s="3"/>
      <c r="G14" s="3"/>
      <c r="H14" s="3"/>
    </row>
    <row r="15" ht="26" customHeight="1">
      <c r="A15" s="3"/>
      <c r="B15" s="84" t="str">
        <v>02  Wpisz koszty</v>
      </c>
      <c r="C15" s="84"/>
      <c r="D15" s="84"/>
      <c r="E15" s="84"/>
      <c r="F15" s="84"/>
      <c r="G15" s="84"/>
      <c r="H15" s="84"/>
    </row>
    <row r="16" ht="24" customHeight="1">
      <c r="A16" s="3"/>
      <c r="B16" s="12" t="str">
        <v>Uzupełniaj piaskowe pola. W „Miesięczne” podaj średnią miesięczną; w „Okresowe” łączną kwotę za dany okres. W „Długoterminowe” podaj większe zakupy, plan leczenia i okres rozliczenia. Nazwę wydatku możesz dopasować. Puste pole kwoty oznacza brak danych; 0 oznacza rzeczywisty brak kosztu.</v>
      </c>
      <c r="C16" s="12"/>
      <c r="D16" s="12"/>
      <c r="E16" s="12"/>
      <c r="F16" s="12"/>
      <c r="G16" s="12"/>
      <c r="H16" s="12"/>
    </row>
    <row r="17" ht="24" customHeight="1">
      <c r="A17" s="3"/>
      <c r="B17" s="12"/>
      <c r="C17" s="12"/>
      <c r="D17" s="12"/>
      <c r="E17" s="12"/>
      <c r="F17" s="12"/>
      <c r="G17" s="12"/>
      <c r="H17" s="12"/>
    </row>
    <row r="18" ht="24" customHeight="1">
      <c r="A18" s="3"/>
      <c r="B18" s="12"/>
      <c r="C18" s="12"/>
      <c r="D18" s="12"/>
      <c r="E18" s="12"/>
      <c r="F18" s="12"/>
      <c r="G18" s="12"/>
      <c r="H18" s="12"/>
    </row>
    <row r="19" ht="24" customHeight="1">
      <c r="A19" s="3"/>
      <c r="B19" s="3"/>
      <c r="C19" s="3"/>
      <c r="D19" s="3"/>
      <c r="E19" s="3"/>
      <c r="F19" s="3"/>
      <c r="G19" s="3"/>
      <c r="H19" s="3"/>
    </row>
    <row r="20" ht="26" customHeight="1">
      <c r="A20" s="3"/>
      <c r="B20" s="84" t="str">
        <v>03  Wydziel część dziecka</v>
      </c>
      <c r="C20" s="84"/>
      <c r="D20" s="84"/>
      <c r="E20" s="84"/>
      <c r="F20" s="84"/>
      <c r="G20" s="84"/>
      <c r="H20" s="84"/>
    </row>
    <row r="21" ht="24" customHeight="1">
      <c r="A21" s="3"/>
      <c r="B21" s="12" t="str">
        <v>„Udział dziecka” dotyczy części konkretnego wydatku, a nie udziału drugiego rodzica w alimentach. Przy zakupie wyłącznie dla dziecka zostaw 100%. Przy kosztach wspólnych wpisz uzasadniony procent i opisz sposób podziału. Nie zakładamy automatycznego podziału na liczbę domowników.</v>
      </c>
      <c r="C21" s="12"/>
      <c r="D21" s="12"/>
      <c r="E21" s="12"/>
      <c r="F21" s="12"/>
      <c r="G21" s="12"/>
      <c r="H21" s="12"/>
    </row>
    <row r="22" ht="24" customHeight="1">
      <c r="A22" s="3"/>
      <c r="B22" s="12"/>
      <c r="C22" s="12"/>
      <c r="D22" s="12"/>
      <c r="E22" s="12"/>
      <c r="F22" s="12"/>
      <c r="G22" s="12"/>
      <c r="H22" s="12"/>
    </row>
    <row r="23" ht="24" customHeight="1">
      <c r="A23" s="3"/>
      <c r="B23" s="12"/>
      <c r="C23" s="12"/>
      <c r="D23" s="12"/>
      <c r="E23" s="12"/>
      <c r="F23" s="12"/>
      <c r="G23" s="12"/>
      <c r="H23" s="12"/>
    </row>
    <row r="24" ht="24" customHeight="1">
      <c r="A24" s="3"/>
      <c r="B24" s="3"/>
      <c r="C24" s="3"/>
      <c r="D24" s="3"/>
      <c r="E24" s="3"/>
      <c r="F24" s="3"/>
      <c r="G24" s="3"/>
      <c r="H24" s="3"/>
    </row>
    <row r="25" ht="26" customHeight="1">
      <c r="A25" s="3"/>
      <c r="B25" s="84" t="str">
        <v>04  Zaznacz sposób ujęcia</v>
      </c>
      <c r="C25" s="84"/>
      <c r="D25" s="84"/>
      <c r="E25" s="84"/>
      <c r="F25" s="84"/>
      <c r="G25" s="84"/>
      <c r="H25" s="84"/>
    </row>
    <row r="26" ht="24" customHeight="1">
      <c r="A26" s="3"/>
      <c r="B26" s="12" t="str">
        <v>„Uwzględnij” włącza pozycję do sumy roboczej. „Do omówienia” pokazuje ją osobno. „Pomiń” zachowuje wpis, ale wyłącza go z obu sum. Większe zakupy mają domyślnie status „Do omówienia”. Komunikat „UZUPEŁNIJ” oznacza brak prawidłowej kwoty, okresu, udziału lub wyboru ujęcia.</v>
      </c>
      <c r="C26" s="12"/>
      <c r="D26" s="12"/>
      <c r="E26" s="12"/>
      <c r="F26" s="12"/>
      <c r="G26" s="12"/>
      <c r="H26" s="12"/>
    </row>
    <row r="27" ht="24" customHeight="1">
      <c r="A27" s="3"/>
      <c r="B27" s="12"/>
      <c r="C27" s="12"/>
      <c r="D27" s="12"/>
      <c r="E27" s="12"/>
      <c r="F27" s="12"/>
      <c r="G27" s="12"/>
      <c r="H27" s="12"/>
    </row>
    <row r="28" ht="24" customHeight="1">
      <c r="A28" s="3"/>
      <c r="B28" s="12"/>
      <c r="C28" s="12"/>
      <c r="D28" s="12"/>
      <c r="E28" s="12"/>
      <c r="F28" s="12"/>
      <c r="G28" s="12"/>
      <c r="H28" s="12"/>
    </row>
    <row r="29" ht="24" customHeight="1">
      <c r="A29" s="3"/>
      <c r="B29" s="3"/>
      <c r="C29" s="3"/>
      <c r="D29" s="3"/>
      <c r="E29" s="3"/>
      <c r="F29" s="3"/>
      <c r="G29" s="3"/>
      <c r="H29" s="3"/>
    </row>
    <row r="30" ht="26" customHeight="1">
      <c r="A30" s="3"/>
      <c r="B30" s="84" t="str">
        <v>05  Powiąż koszt z dokumentem</v>
      </c>
      <c r="C30" s="84"/>
      <c r="D30" s="84"/>
      <c r="E30" s="84"/>
      <c r="F30" s="84"/>
      <c r="G30" s="84"/>
      <c r="H30" s="84"/>
    </row>
    <row r="31" ht="24" customHeight="1">
      <c r="A31" s="3"/>
      <c r="B31" s="12" t="str">
        <v>W kolumnie „Podstawa i dowód” dopisz metodę oszacowania oraz oznaczenie dokumentu, np. W01. W zakładce „Dowody” zapisz jego nazwę, okres i powiązane ID kosztu (np. M01). Dowodem może być rachunek, potwierdzenie przelewu, umowa, historia płatności, wycena, cennik lub dokumentacja medyczna.</v>
      </c>
      <c r="C31" s="12"/>
      <c r="D31" s="12"/>
      <c r="E31" s="12"/>
      <c r="F31" s="12"/>
      <c r="G31" s="12"/>
      <c r="H31" s="12"/>
    </row>
    <row r="32" ht="24" customHeight="1">
      <c r="A32" s="3"/>
      <c r="B32" s="12"/>
      <c r="C32" s="12"/>
      <c r="D32" s="12"/>
      <c r="E32" s="12"/>
      <c r="F32" s="12"/>
      <c r="G32" s="12"/>
      <c r="H32" s="12"/>
    </row>
    <row r="33" ht="24" customHeight="1">
      <c r="A33" s="3"/>
      <c r="B33" s="12"/>
      <c r="C33" s="12"/>
      <c r="D33" s="12"/>
      <c r="E33" s="12"/>
      <c r="F33" s="12"/>
      <c r="G33" s="12"/>
      <c r="H33" s="12"/>
    </row>
    <row r="34" ht="24" customHeight="1">
      <c r="A34" s="3"/>
      <c r="B34" s="3"/>
      <c r="C34" s="3"/>
      <c r="D34" s="3"/>
      <c r="E34" s="3"/>
      <c r="F34" s="3"/>
      <c r="G34" s="3"/>
      <c r="H34" s="3"/>
    </row>
    <row r="35" ht="26" customHeight="1">
      <c r="A35" s="3"/>
      <c r="B35" s="84" t="str">
        <v>Jak przeliczać — przykłady wyłącznie instruktażowe</v>
      </c>
      <c r="C35" s="84"/>
      <c r="D35" s="84"/>
      <c r="E35" s="84"/>
      <c r="F35" s="84"/>
      <c r="G35" s="84"/>
      <c r="H35" s="84"/>
    </row>
    <row r="36" ht="24" customHeight="1">
      <c r="A36" s="3"/>
      <c r="B36" s="12" t="str">
        <v>Wakacje: 3 600 zł ÷ 12 miesięcy × 100% = 300 zł/mies.
Koszt wspólny: 900 zł ÷ 1 miesiąc × 25% = 225 zł/mies.
Komputer: 2 400 zł ÷ 24 miesiące × 100% = 100 zł/mies. — sposób ujęcia do omówienia.</v>
      </c>
      <c r="C36" s="12"/>
      <c r="D36" s="12"/>
      <c r="E36" s="12"/>
      <c r="F36" s="12"/>
      <c r="G36" s="12"/>
      <c r="H36" s="12"/>
    </row>
    <row r="37" ht="24" customHeight="1">
      <c r="A37" s="3"/>
      <c r="B37" s="12"/>
      <c r="C37" s="12"/>
      <c r="D37" s="12"/>
      <c r="E37" s="12"/>
      <c r="F37" s="12"/>
      <c r="G37" s="12"/>
      <c r="H37" s="12"/>
    </row>
    <row r="38" ht="24" customHeight="1">
      <c r="A38" s="3"/>
      <c r="B38" s="12"/>
      <c r="C38" s="12"/>
      <c r="D38" s="12"/>
      <c r="E38" s="12"/>
      <c r="F38" s="12"/>
      <c r="G38" s="12"/>
      <c r="H38" s="12"/>
    </row>
    <row r="39" ht="24" customHeight="1">
      <c r="A39" s="3"/>
      <c r="B39" s="3"/>
      <c r="C39" s="3"/>
      <c r="D39" s="3"/>
      <c r="E39" s="3"/>
      <c r="F39" s="3"/>
      <c r="G39" s="3"/>
      <c r="H39" s="3"/>
    </row>
    <row r="40" ht="26" customHeight="1">
      <c r="A40" s="3"/>
      <c r="B40" s="84" t="str">
        <v>Przed przekazaniem kancelarii</v>
      </c>
      <c r="C40" s="84"/>
      <c r="D40" s="84"/>
      <c r="E40" s="84"/>
      <c r="F40" s="84"/>
      <c r="G40" s="84"/>
      <c r="H40" s="84"/>
    </row>
    <row r="41" ht="24" customHeight="1">
      <c r="A41" s="3"/>
      <c r="B41" s="12" t="str">
        <v>Sprawdź, czy nie policzono dwa razy np. jedzenia w czesnym, ubrań, zajęć albo transportu. Wskaż konkretne obecne potrzeby, również niezaspokojone, z realną wyceną. Nie dodawaj ogólnej rezerwy „na przyszłość”. Przejrzyj pominięte pozycje i komunikaty o brakach. Formuły są zabezpieczone przed przypadkowym nadpisaniem.</v>
      </c>
      <c r="C41" s="12"/>
      <c r="D41" s="12"/>
      <c r="E41" s="12"/>
      <c r="F41" s="12"/>
      <c r="G41" s="12"/>
      <c r="H41" s="12"/>
    </row>
    <row r="42" ht="24" customHeight="1">
      <c r="A42" s="3"/>
      <c r="B42" s="12"/>
      <c r="C42" s="12"/>
      <c r="D42" s="12"/>
      <c r="E42" s="12"/>
      <c r="F42" s="12"/>
      <c r="G42" s="12"/>
      <c r="H42" s="12"/>
    </row>
    <row r="43" ht="24" customHeight="1">
      <c r="A43" s="3"/>
      <c r="B43" s="12"/>
      <c r="C43" s="12"/>
      <c r="D43" s="12"/>
      <c r="E43" s="12"/>
      <c r="F43" s="12"/>
      <c r="G43" s="12"/>
      <c r="H43" s="12"/>
    </row>
    <row r="44" ht="24" customHeight="1">
      <c r="A44" s="3"/>
      <c r="B44" s="3"/>
      <c r="C44" s="3"/>
      <c r="D44" s="3"/>
      <c r="E44" s="3"/>
      <c r="F44" s="3"/>
      <c r="G44" s="3"/>
      <c r="H44" s="3"/>
    </row>
    <row r="45" ht="26" customHeight="1">
      <c r="A45" s="3"/>
      <c r="B45" s="84" t="str">
        <v>Co oznacza wynik</v>
      </c>
      <c r="C45" s="84"/>
      <c r="D45" s="84"/>
      <c r="E45" s="84"/>
      <c r="F45" s="84"/>
      <c r="G45" s="84"/>
      <c r="H45" s="84"/>
    </row>
    <row r="46" ht="24" customHeight="1">
      <c r="A46" s="3"/>
      <c r="B46" s="12" t="str">
        <v>Suma kosztów nie jest automatycznie kwotą alimentów. Liczą się uzasadnione potrzeby dziecka, możliwości zarobkowe i majątkowe rodziców oraz osobiste starania o opiekę i wychowanie. Nie ma automatycznej zasady 50/50. Nie odejmuj 800+ ani świadczeń rodzinnych od kosztów. Rat kredytu, pełnych kosztów samochodu, oszczędności, kosztów sporu i potrzeb rodzica nie dodawaj automatycznie — opisz je kancelarii osobno.</v>
      </c>
      <c r="C46" s="12"/>
      <c r="D46" s="12"/>
      <c r="E46" s="12"/>
      <c r="F46" s="12"/>
      <c r="G46" s="12"/>
      <c r="H46" s="12"/>
    </row>
    <row r="47" ht="24" customHeight="1">
      <c r="A47" s="3"/>
      <c r="B47" s="12"/>
      <c r="C47" s="12"/>
      <c r="D47" s="12"/>
      <c r="E47" s="12"/>
      <c r="F47" s="12"/>
      <c r="G47" s="12"/>
      <c r="H47" s="12"/>
    </row>
    <row r="48" ht="24" customHeight="1">
      <c r="A48" s="3"/>
      <c r="B48" s="12"/>
      <c r="C48" s="12"/>
      <c r="D48" s="12"/>
      <c r="E48" s="12"/>
      <c r="F48" s="12"/>
      <c r="G48" s="12"/>
      <c r="H48" s="12"/>
    </row>
    <row r="49" ht="24" customHeight="1">
      <c r="A49" s="3"/>
      <c r="B49" s="12"/>
      <c r="C49" s="12"/>
      <c r="D49" s="12"/>
      <c r="E49" s="12"/>
      <c r="F49" s="12"/>
      <c r="G49" s="12"/>
      <c r="H49" s="12"/>
    </row>
    <row r="50" ht="24" customHeight="1">
      <c r="A50" s="3"/>
      <c r="B50" s="3"/>
      <c r="C50" s="3"/>
      <c r="D50" s="3"/>
      <c r="E50" s="3"/>
      <c r="F50" s="3"/>
      <c r="G50" s="3"/>
      <c r="H50" s="3"/>
    </row>
    <row r="51" ht="25" customHeight="1">
      <c r="A51" s="3"/>
      <c r="B51" s="93" t="str">
        <v>Podstawa: art. 133, 135 i 138 KRO, tekst jedn. Dz.U. 2026 poz. 236; sprawdzono 02.10.2026.</v>
      </c>
      <c r="C51" s="93"/>
      <c r="D51" s="93"/>
      <c r="E51" s="93"/>
      <c r="F51" s="93"/>
      <c r="G51" s="93"/>
      <c r="H51" s="93"/>
    </row>
    <row r="52" ht="24" customHeight="1">
      <c r="A52" s="3"/>
      <c r="B52" s="95" t="str">
        <v>Kodeks rodzinny i opiekuńczy — tekst urzędowy</v>
      </c>
      <c r="C52" s="94"/>
      <c r="D52" s="94"/>
      <c r="E52" s="94"/>
      <c r="F52" s="94"/>
      <c r="G52" s="94"/>
      <c r="H52" s="94"/>
    </row>
    <row r="53" ht="24" customHeight="1">
      <c r="A53" s="3"/>
      <c r="B53" s="3"/>
      <c r="C53" s="3"/>
      <c r="D53" s="3"/>
      <c r="E53" s="3"/>
      <c r="F53" s="3"/>
      <c r="G53" s="3"/>
      <c r="H53" s="3"/>
    </row>
    <row r="54" ht="24" customHeight="1">
      <c r="A54" s="3"/>
      <c r="B54" s="95" t="str">
        <v>Strona kancelarii</v>
      </c>
      <c r="C54" s="94"/>
      <c r="D54" s="94"/>
      <c r="E54" s="3"/>
      <c r="F54" s="95" t="str">
        <v>Podziel się opinią w Google</v>
      </c>
      <c r="G54" s="94"/>
      <c r="H54" s="94"/>
    </row>
    <row r="55" ht="24" customHeight="1">
      <c r="A55" s="3"/>
      <c r="B55" s="3"/>
      <c r="C55" s="3"/>
      <c r="D55" s="3"/>
      <c r="E55" s="3"/>
      <c r="F55" s="3"/>
      <c r="G55" s="3"/>
      <c r="H55" s="3"/>
    </row>
    <row r="56" ht="24" customHeight="1">
      <c r="A56" s="3"/>
      <c r="B56" s="12" t="str">
        <v>Opinia jest dobrowolna. Jeśli zechcesz ją dodać, opisz swoje doświadczenie bez danych dziecka i szczegółów prowadzonej sprawy.</v>
      </c>
      <c r="C56" s="12"/>
      <c r="D56" s="12"/>
      <c r="E56" s="12"/>
      <c r="F56" s="12"/>
      <c r="G56" s="12"/>
      <c r="H56" s="12"/>
    </row>
    <row r="57" ht="24" customHeight="1">
      <c r="A57" s="3"/>
      <c r="B57" s="12"/>
      <c r="C57" s="12"/>
      <c r="D57" s="12"/>
      <c r="E57" s="12"/>
      <c r="F57" s="12"/>
      <c r="G57" s="12"/>
      <c r="H57" s="12"/>
    </row>
    <row r="58" ht="24" customHeight="1">
      <c r="A58" s="3"/>
      <c r="B58" s="12" t="str">
        <v>Druk: podsumowanie, instrukcja i dane — A4; szerokie tabele kosztów i dowodów — A3 poziomo. Do pracy używaj pliku Excel.</v>
      </c>
      <c r="C58" s="12"/>
      <c r="D58" s="12"/>
      <c r="E58" s="12"/>
      <c r="F58" s="12"/>
      <c r="G58" s="12"/>
      <c r="H58" s="12"/>
    </row>
    <row r="59" ht="24" customHeight="1">
      <c r="A59" s="3"/>
      <c r="B59" s="12"/>
      <c r="C59" s="12"/>
      <c r="D59" s="12"/>
      <c r="E59" s="12"/>
      <c r="F59" s="12"/>
      <c r="G59" s="12"/>
      <c r="H59" s="12"/>
    </row>
  </sheetData>
  <sheetProtection sheet="1" objects="1" scenarios="1" selectLockedCells="0" selectUnlockedCells="0" autoFilter="0"/>
  <mergeCells>
    <mergeCell ref="B2:H2"/>
    <mergeCell ref="B3:H3"/>
    <mergeCell ref="B5:H5"/>
    <mergeCell ref="B7:H8"/>
    <mergeCell ref="B10:H10"/>
    <mergeCell ref="B11:H13"/>
    <mergeCell ref="B15:H15"/>
    <mergeCell ref="B16:H18"/>
    <mergeCell ref="B20:H20"/>
    <mergeCell ref="B21:H23"/>
    <mergeCell ref="B25:H25"/>
    <mergeCell ref="B26:H28"/>
    <mergeCell ref="B30:H30"/>
    <mergeCell ref="B31:H33"/>
    <mergeCell ref="B35:H35"/>
    <mergeCell ref="B36:H38"/>
    <mergeCell ref="B40:H40"/>
    <mergeCell ref="B41:H43"/>
    <mergeCell ref="B45:H45"/>
    <mergeCell ref="B46:H49"/>
    <mergeCell ref="B51:H51"/>
    <mergeCell ref="B52:H52"/>
    <mergeCell ref="B54:D54"/>
    <mergeCell ref="F54:H54"/>
    <mergeCell ref="B56:H57"/>
    <mergeCell ref="B58:H59"/>
  </mergeCells>
  <hyperlinks>
    <hyperlink ref="B52" r:id="rIdBrandLink1"/>
    <hyperlink ref="B54" r:id="rIdBrandLink2"/>
    <hyperlink ref="F54" r:id="rIdBrandLink3"/>
  </hyperlinks>
  <printOptions horizontalCentered="1" gridLines="0"/>
  <pageMargins left="0.28" right="0.28" top="0.35" bottom="0.4" header="0.15" footer="0.15"/>
  <pageSetup paperSize="9" orientation="portrait" fitToWidth="1" fitToHeight="0"/>
  <headerFooter>
    <oddFooter>&amp;LM. Kotarska | www.mkotarska.pl&amp;CInstrukcja&amp;RStrona &amp;P z &amp;N</oddFooter>
  </headerFooter>
  <rowBreaks count="1" manualBreakCount="1">
    <brk id="34" max="16383" man="1"/>
  </rowBreaks>
</worksheet>
</file>

<file path=xl/worksheets/sheet3.xml><?xml version="1.0" encoding="utf-8"?>
<worksheet xmlns="http://schemas.openxmlformats.org/spreadsheetml/2006/main">
  <sheetPr>
    <tabColor rgb="FFD0BD96"/>
    <pageSetUpPr fitToPage="1"/>
  </sheetPr>
  <sheetViews>
    <sheetView showGridLines="0" workbookViewId="0" zoomScale="90" tabSelected="0"/>
  </sheetViews>
  <sheetFormatPr defaultRowHeight="15"/>
  <cols>
    <col min="1" max="1" width="3" hidden="0" customWidth="1"/>
    <col min="2" max="2" width="20" hidden="0" customWidth="1"/>
    <col min="3" max="3" width="12" hidden="0" customWidth="1"/>
    <col min="4" max="4" width="12" hidden="0" customWidth="1"/>
    <col min="5" max="5" width="12" hidden="0" customWidth="1"/>
    <col min="6" max="6" width="12" hidden="0" customWidth="1"/>
    <col min="7" max="7" width="12" hidden="0" customWidth="1"/>
    <col min="8" max="8" width="12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29" customHeight="1">
      <c r="A2" s="3"/>
      <c r="B2" s="5" t="str">
        <v>Małgorzata Kotarska</v>
      </c>
      <c r="C2" s="5"/>
      <c r="D2" s="5"/>
      <c r="E2" s="5"/>
      <c r="F2" s="5"/>
      <c r="G2" s="5"/>
      <c r="H2" s="5"/>
    </row>
    <row r="3" ht="20" customHeight="1">
      <c r="A3" s="3"/>
      <c r="B3" s="8" t="str">
        <v>KANCELARIA ADWOKACKA  •  GDAŃSK</v>
      </c>
      <c r="C3" s="8"/>
      <c r="D3" s="8"/>
      <c r="E3" s="8"/>
      <c r="F3" s="8"/>
      <c r="G3" s="8"/>
      <c r="H3" s="8"/>
    </row>
    <row r="4" ht="24" customHeight="1">
      <c r="A4" s="3"/>
      <c r="B4" s="3"/>
      <c r="C4" s="3"/>
      <c r="D4" s="3"/>
      <c r="E4" s="3"/>
      <c r="F4" s="3"/>
      <c r="G4" s="3"/>
      <c r="H4" s="3"/>
    </row>
    <row r="5" ht="36" customHeight="1">
      <c r="A5" s="3"/>
      <c r="B5" s="10" t="str">
        <v>Dziecko i codzienna opieka</v>
      </c>
      <c r="C5" s="10"/>
      <c r="D5" s="10"/>
      <c r="E5" s="10"/>
      <c r="F5" s="10"/>
      <c r="G5" s="10"/>
      <c r="H5" s="10"/>
    </row>
    <row r="6" ht="24" customHeight="1">
      <c r="A6" s="3"/>
      <c r="B6" s="3"/>
      <c r="C6" s="3"/>
      <c r="D6" s="3"/>
      <c r="E6" s="3"/>
      <c r="F6" s="3"/>
      <c r="G6" s="3"/>
      <c r="H6" s="3"/>
    </row>
    <row r="7" ht="24" customHeight="1">
      <c r="A7" s="3"/>
      <c r="B7" s="12" t="str">
        <v>Wpisz informacje potrzebne do interpretacji kosztów. Użyj imienia dziecka lub identyfikatora sprawy; PESEL nie jest potrzebny do obliczeń.</v>
      </c>
      <c r="C7" s="12"/>
      <c r="D7" s="12"/>
      <c r="E7" s="12"/>
      <c r="F7" s="12"/>
      <c r="G7" s="12"/>
      <c r="H7" s="12"/>
    </row>
    <row r="8" ht="24" customHeight="1">
      <c r="A8" s="3"/>
      <c r="B8" s="12"/>
      <c r="C8" s="12"/>
      <c r="D8" s="12"/>
      <c r="E8" s="12"/>
      <c r="F8" s="12"/>
      <c r="G8" s="12"/>
      <c r="H8" s="12"/>
    </row>
    <row r="9" ht="24" customHeight="1">
      <c r="A9" s="3"/>
      <c r="B9" s="3"/>
      <c r="C9" s="3"/>
      <c r="D9" s="3"/>
      <c r="E9" s="3"/>
      <c r="F9" s="3"/>
      <c r="G9" s="3"/>
      <c r="H9" s="3"/>
    </row>
    <row r="10" ht="29" customHeight="1">
      <c r="A10" s="3"/>
      <c r="B10" s="94" t="str">
        <v>Dziecko / identyfikator</v>
      </c>
      <c r="C10" s="94"/>
      <c r="D10" s="125"/>
      <c r="E10" s="125"/>
      <c r="F10" s="125"/>
      <c r="G10" s="125"/>
      <c r="H10" s="125"/>
    </row>
    <row r="11" ht="24" customHeight="1">
      <c r="A11" s="3"/>
      <c r="B11" s="3"/>
      <c r="C11" s="3"/>
      <c r="D11" s="3"/>
      <c r="E11" s="3"/>
      <c r="F11" s="3"/>
      <c r="G11" s="3"/>
      <c r="H11" s="3"/>
    </row>
    <row r="12" ht="29" customHeight="1">
      <c r="A12" s="3"/>
      <c r="B12" s="94" t="str">
        <v>Wiek dziecka</v>
      </c>
      <c r="C12" s="94"/>
      <c r="D12" s="125"/>
      <c r="E12" s="125"/>
      <c r="F12" s="125"/>
      <c r="G12" s="125"/>
      <c r="H12" s="125"/>
    </row>
    <row r="13" ht="24" customHeight="1">
      <c r="A13" s="3"/>
      <c r="B13" s="3"/>
      <c r="C13" s="3"/>
      <c r="D13" s="3"/>
      <c r="E13" s="3"/>
      <c r="F13" s="3"/>
      <c r="G13" s="3"/>
      <c r="H13" s="3"/>
    </row>
    <row r="14" ht="29" customHeight="1">
      <c r="A14" s="3"/>
      <c r="B14" s="94" t="str">
        <v>Osoba wypełniająca</v>
      </c>
      <c r="C14" s="94"/>
      <c r="D14" s="125"/>
      <c r="E14" s="125"/>
      <c r="F14" s="125"/>
      <c r="G14" s="125"/>
      <c r="H14" s="125"/>
    </row>
    <row r="15" ht="24" customHeight="1">
      <c r="A15" s="3"/>
      <c r="B15" s="3"/>
      <c r="C15" s="3"/>
      <c r="D15" s="3"/>
      <c r="E15" s="3"/>
      <c r="F15" s="3"/>
      <c r="G15" s="3"/>
      <c r="H15" s="3"/>
    </row>
    <row r="16" ht="29" customHeight="1">
      <c r="A16" s="3"/>
      <c r="B16" s="94" t="str">
        <v>Data sporządzenia</v>
      </c>
      <c r="C16" s="94"/>
      <c r="D16" s="126"/>
      <c r="E16" s="125"/>
      <c r="F16" s="125"/>
      <c r="G16" s="125"/>
      <c r="H16" s="125"/>
    </row>
    <row r="17" ht="24" customHeight="1">
      <c r="A17" s="3"/>
      <c r="B17" s="3"/>
      <c r="C17" s="3"/>
      <c r="D17" s="3"/>
      <c r="E17" s="3"/>
      <c r="F17" s="3"/>
      <c r="G17" s="3"/>
      <c r="H17" s="3"/>
    </row>
    <row r="18" ht="29" customHeight="1">
      <c r="A18" s="3"/>
      <c r="B18" s="94" t="str">
        <v>Okres danych — od</v>
      </c>
      <c r="C18" s="94"/>
      <c r="D18" s="126"/>
      <c r="E18" s="125"/>
      <c r="F18" s="125"/>
      <c r="G18" s="125"/>
      <c r="H18" s="125"/>
    </row>
    <row r="19" ht="24" customHeight="1">
      <c r="A19" s="3"/>
      <c r="B19" s="3"/>
      <c r="C19" s="3"/>
      <c r="D19" s="3"/>
      <c r="E19" s="3"/>
      <c r="F19" s="3"/>
      <c r="G19" s="3"/>
      <c r="H19" s="3"/>
    </row>
    <row r="20" ht="29" customHeight="1">
      <c r="A20" s="3"/>
      <c r="B20" s="94" t="str">
        <v>Okres danych — do</v>
      </c>
      <c r="C20" s="94"/>
      <c r="D20" s="126"/>
      <c r="E20" s="125"/>
      <c r="F20" s="125"/>
      <c r="G20" s="125"/>
      <c r="H20" s="125"/>
    </row>
    <row r="21" ht="24" customHeight="1">
      <c r="A21" s="3"/>
      <c r="B21" s="3"/>
      <c r="C21" s="3"/>
      <c r="D21" s="3"/>
      <c r="E21" s="3"/>
      <c r="F21" s="3"/>
      <c r="G21" s="3"/>
      <c r="H21" s="3"/>
    </row>
    <row r="22" ht="29" customHeight="1">
      <c r="A22" s="3"/>
      <c r="B22" s="94" t="str">
        <v>Liczba domowników</v>
      </c>
      <c r="C22" s="94"/>
      <c r="D22" s="125"/>
      <c r="E22" s="125"/>
      <c r="F22" s="125"/>
      <c r="G22" s="125"/>
      <c r="H22" s="125"/>
    </row>
    <row r="23" ht="24" customHeight="1">
      <c r="A23" s="3"/>
      <c r="B23" s="3"/>
      <c r="C23" s="3"/>
      <c r="D23" s="3"/>
      <c r="E23" s="3"/>
      <c r="F23" s="3"/>
      <c r="G23" s="3"/>
      <c r="H23" s="3"/>
    </row>
    <row r="24" ht="26" customHeight="1">
      <c r="A24" s="3"/>
      <c r="B24" s="84" t="str">
        <v>Codzienna opieka i potrzeby</v>
      </c>
      <c r="C24" s="84"/>
      <c r="D24" s="84"/>
      <c r="E24" s="84"/>
      <c r="F24" s="84"/>
      <c r="G24" s="84"/>
      <c r="H24" s="84"/>
    </row>
    <row r="25" ht="24" customHeight="1">
      <c r="A25" s="3"/>
      <c r="B25" s="100" t="str">
        <v>Szkoła / przedszkole, zdrowie, szczególne potrzeby</v>
      </c>
      <c r="C25" s="100"/>
      <c r="D25" s="100"/>
      <c r="E25" s="100"/>
      <c r="F25" s="100"/>
      <c r="G25" s="100"/>
      <c r="H25" s="100"/>
    </row>
    <row r="26" ht="24" customHeight="1">
      <c r="A26" s="3"/>
      <c r="B26" s="125"/>
      <c r="C26" s="125"/>
      <c r="D26" s="125"/>
      <c r="E26" s="125"/>
      <c r="F26" s="125"/>
      <c r="G26" s="125"/>
      <c r="H26" s="125"/>
    </row>
    <row r="27" ht="24" customHeight="1">
      <c r="A27" s="3"/>
      <c r="B27" s="125"/>
      <c r="C27" s="125"/>
      <c r="D27" s="125"/>
      <c r="E27" s="125"/>
      <c r="F27" s="125"/>
      <c r="G27" s="125"/>
      <c r="H27" s="125"/>
    </row>
    <row r="28" ht="24" customHeight="1">
      <c r="A28" s="3"/>
      <c r="B28" s="125"/>
      <c r="C28" s="125"/>
      <c r="D28" s="125"/>
      <c r="E28" s="125"/>
      <c r="F28" s="125"/>
      <c r="G28" s="125"/>
      <c r="H28" s="125"/>
    </row>
    <row r="29" ht="24" customHeight="1">
      <c r="A29" s="3"/>
      <c r="B29" s="3"/>
      <c r="C29" s="3"/>
      <c r="D29" s="3"/>
      <c r="E29" s="3"/>
      <c r="F29" s="3"/>
      <c r="G29" s="3"/>
      <c r="H29" s="3"/>
    </row>
    <row r="30" ht="24" customHeight="1">
      <c r="A30" s="3"/>
      <c r="B30" s="100" t="str">
        <v>Podział opieki: noclegi, dowozy, nauka, wizyty lekarskie</v>
      </c>
      <c r="C30" s="100"/>
      <c r="D30" s="100"/>
      <c r="E30" s="100"/>
      <c r="F30" s="100"/>
      <c r="G30" s="100"/>
      <c r="H30" s="100"/>
    </row>
    <row r="31" ht="24" customHeight="1">
      <c r="A31" s="3"/>
      <c r="B31" s="125"/>
      <c r="C31" s="125"/>
      <c r="D31" s="125"/>
      <c r="E31" s="125"/>
      <c r="F31" s="125"/>
      <c r="G31" s="125"/>
      <c r="H31" s="125"/>
    </row>
    <row r="32" ht="24" customHeight="1">
      <c r="A32" s="3"/>
      <c r="B32" s="125"/>
      <c r="C32" s="125"/>
      <c r="D32" s="125"/>
      <c r="E32" s="125"/>
      <c r="F32" s="125"/>
      <c r="G32" s="125"/>
      <c r="H32" s="125"/>
    </row>
    <row r="33" ht="24" customHeight="1">
      <c r="A33" s="3"/>
      <c r="B33" s="125"/>
      <c r="C33" s="125"/>
      <c r="D33" s="125"/>
      <c r="E33" s="125"/>
      <c r="F33" s="125"/>
      <c r="G33" s="125"/>
      <c r="H33" s="125"/>
    </row>
    <row r="34" ht="24" customHeight="1">
      <c r="A34" s="3"/>
      <c r="B34" s="3"/>
      <c r="C34" s="3"/>
      <c r="D34" s="3"/>
      <c r="E34" s="3"/>
      <c r="F34" s="3"/>
      <c r="G34" s="3"/>
      <c r="H34" s="3"/>
    </row>
    <row r="35" ht="24" customHeight="1">
      <c r="A35" s="3"/>
      <c r="B35" s="100" t="str">
        <v>Co drugi rodzic opłaca bezpośrednio? Podaj pozycje i kwoty.</v>
      </c>
      <c r="C35" s="100"/>
      <c r="D35" s="100"/>
      <c r="E35" s="100"/>
      <c r="F35" s="100"/>
      <c r="G35" s="100"/>
      <c r="H35" s="100"/>
    </row>
    <row r="36" ht="24" customHeight="1">
      <c r="A36" s="3"/>
      <c r="B36" s="125"/>
      <c r="C36" s="125"/>
      <c r="D36" s="125"/>
      <c r="E36" s="125"/>
      <c r="F36" s="125"/>
      <c r="G36" s="125"/>
      <c r="H36" s="125"/>
    </row>
    <row r="37" ht="24" customHeight="1">
      <c r="A37" s="3"/>
      <c r="B37" s="125"/>
      <c r="C37" s="125"/>
      <c r="D37" s="125"/>
      <c r="E37" s="125"/>
      <c r="F37" s="125"/>
      <c r="G37" s="125"/>
      <c r="H37" s="125"/>
    </row>
    <row r="38" ht="24" customHeight="1">
      <c r="A38" s="3"/>
      <c r="B38" s="125"/>
      <c r="C38" s="125"/>
      <c r="D38" s="125"/>
      <c r="E38" s="125"/>
      <c r="F38" s="125"/>
      <c r="G38" s="125"/>
      <c r="H38" s="125"/>
    </row>
    <row r="39" ht="24" customHeight="1">
      <c r="A39" s="3"/>
      <c r="B39" s="3"/>
      <c r="C39" s="3"/>
      <c r="D39" s="3"/>
      <c r="E39" s="3"/>
      <c r="F39" s="3"/>
      <c r="G39" s="3"/>
      <c r="H39" s="3"/>
    </row>
    <row r="40" ht="24" customHeight="1">
      <c r="A40" s="3"/>
      <c r="B40" s="100" t="str">
        <v>Zmiana potrzeb od poprzedniego ustalenia alimentów</v>
      </c>
      <c r="C40" s="100"/>
      <c r="D40" s="100"/>
      <c r="E40" s="100"/>
      <c r="F40" s="100"/>
      <c r="G40" s="100"/>
      <c r="H40" s="100"/>
    </row>
    <row r="41" ht="24" customHeight="1">
      <c r="A41" s="3"/>
      <c r="B41" s="125"/>
      <c r="C41" s="125"/>
      <c r="D41" s="125"/>
      <c r="E41" s="125"/>
      <c r="F41" s="125"/>
      <c r="G41" s="125"/>
      <c r="H41" s="125"/>
    </row>
    <row r="42" ht="24" customHeight="1">
      <c r="A42" s="3"/>
      <c r="B42" s="125"/>
      <c r="C42" s="125"/>
      <c r="D42" s="125"/>
      <c r="E42" s="125"/>
      <c r="F42" s="125"/>
      <c r="G42" s="125"/>
      <c r="H42" s="125"/>
    </row>
    <row r="43" ht="24" customHeight="1">
      <c r="A43" s="3"/>
      <c r="B43" s="125"/>
      <c r="C43" s="125"/>
      <c r="D43" s="125"/>
      <c r="E43" s="125"/>
      <c r="F43" s="125"/>
      <c r="G43" s="125"/>
      <c r="H43" s="125"/>
    </row>
    <row r="44" ht="24" customHeight="1">
      <c r="A44" s="3"/>
      <c r="B44" s="3"/>
      <c r="C44" s="3"/>
      <c r="D44" s="3"/>
      <c r="E44" s="3"/>
      <c r="F44" s="3"/>
      <c r="G44" s="3"/>
      <c r="H44" s="3"/>
    </row>
    <row r="45" ht="24" customHeight="1">
      <c r="A45" s="3"/>
      <c r="B45" s="100" t="str">
        <v>Tematy do rozmowy: koszty jednorazowe, dopłaty, sporne wydatki</v>
      </c>
      <c r="C45" s="100"/>
      <c r="D45" s="100"/>
      <c r="E45" s="100"/>
      <c r="F45" s="100"/>
      <c r="G45" s="100"/>
      <c r="H45" s="100"/>
    </row>
    <row r="46" ht="24" customHeight="1">
      <c r="A46" s="3"/>
      <c r="B46" s="125"/>
      <c r="C46" s="125"/>
      <c r="D46" s="125"/>
      <c r="E46" s="125"/>
      <c r="F46" s="125"/>
      <c r="G46" s="125"/>
      <c r="H46" s="125"/>
    </row>
    <row r="47" ht="24" customHeight="1">
      <c r="A47" s="3"/>
      <c r="B47" s="125"/>
      <c r="C47" s="125"/>
      <c r="D47" s="125"/>
      <c r="E47" s="125"/>
      <c r="F47" s="125"/>
      <c r="G47" s="125"/>
      <c r="H47" s="125"/>
    </row>
    <row r="48" ht="24" customHeight="1">
      <c r="A48" s="3"/>
      <c r="B48" s="125"/>
      <c r="C48" s="125"/>
      <c r="D48" s="125"/>
      <c r="E48" s="125"/>
      <c r="F48" s="125"/>
      <c r="G48" s="125"/>
      <c r="H48" s="125"/>
    </row>
    <row r="49" ht="24" customHeight="1">
      <c r="A49" s="3"/>
      <c r="B49" s="3"/>
      <c r="C49" s="3"/>
      <c r="D49" s="3"/>
      <c r="E49" s="3"/>
      <c r="F49" s="3"/>
      <c r="G49" s="3"/>
      <c r="H49" s="3"/>
    </row>
    <row r="50" ht="24" customHeight="1">
      <c r="A50" s="3"/>
      <c r="B50" s="12" t="str">
        <v>Bezpośrednie płatności rodzica i osobista opieka są informacją dla kancelarii; arkusz nie odejmuje ich automatycznie. Nie wyceniaj własnej opieki jak usługi niani. Jej zakres opisz powyżej.</v>
      </c>
      <c r="C50" s="12"/>
      <c r="D50" s="12"/>
      <c r="E50" s="12"/>
      <c r="F50" s="12"/>
      <c r="G50" s="12"/>
      <c r="H50" s="12"/>
    </row>
    <row r="51" ht="24" customHeight="1">
      <c r="A51" s="3"/>
      <c r="B51" s="12"/>
      <c r="C51" s="12"/>
      <c r="D51" s="12"/>
      <c r="E51" s="12"/>
      <c r="F51" s="12"/>
      <c r="G51" s="12"/>
      <c r="H51" s="12"/>
    </row>
    <row r="52" ht="24" customHeight="1">
      <c r="A52" s="3"/>
      <c r="B52" s="12"/>
      <c r="C52" s="12"/>
      <c r="D52" s="12"/>
      <c r="E52" s="12"/>
      <c r="F52" s="12"/>
      <c r="G52" s="12"/>
      <c r="H52" s="12"/>
    </row>
    <row r="53" ht="24" customHeight="1">
      <c r="A53" s="3"/>
      <c r="B53" s="3"/>
      <c r="C53" s="3"/>
      <c r="D53" s="3"/>
      <c r="E53" s="3"/>
      <c r="F53" s="3"/>
      <c r="G53" s="3"/>
      <c r="H53" s="3"/>
    </row>
  </sheetData>
  <sheetProtection sheet="1" objects="1" scenarios="1" selectLockedCells="0" selectUnlockedCells="0" autoFilter="0"/>
  <mergeCells>
    <mergeCell ref="B2:H2"/>
    <mergeCell ref="B3:H3"/>
    <mergeCell ref="B5:H5"/>
    <mergeCell ref="B7:H8"/>
    <mergeCell ref="B10:C10"/>
    <mergeCell ref="D10:H10"/>
    <mergeCell ref="B12:C12"/>
    <mergeCell ref="D12:H12"/>
    <mergeCell ref="B14:C14"/>
    <mergeCell ref="D14:H14"/>
    <mergeCell ref="B16:C16"/>
    <mergeCell ref="D16:H16"/>
    <mergeCell ref="B18:C18"/>
    <mergeCell ref="D18:H18"/>
    <mergeCell ref="B20:C20"/>
    <mergeCell ref="D20:H20"/>
    <mergeCell ref="B22:C22"/>
    <mergeCell ref="D22:H22"/>
    <mergeCell ref="B24:H24"/>
    <mergeCell ref="B25:H25"/>
    <mergeCell ref="B26:H28"/>
    <mergeCell ref="B30:H30"/>
    <mergeCell ref="B31:H33"/>
    <mergeCell ref="B35:H35"/>
    <mergeCell ref="B36:H38"/>
    <mergeCell ref="B40:H40"/>
    <mergeCell ref="B41:H43"/>
    <mergeCell ref="B45:H45"/>
    <mergeCell ref="B46:H48"/>
    <mergeCell ref="B50:H52"/>
  </mergeCells>
  <dataValidations count="2">
    <dataValidation type="whole" operator="between" sqref="D12" showErrorMessage="1" errorStyle="stop" errorTitle="Sprawdź wpisaną wartość" error="Wybierz pozycję z listy lub wpisz liczbę w dozwolonym zakresie." allowBlank="1">
      <formula1>0</formula1>
      <formula2>30</formula2>
    </dataValidation>
    <dataValidation type="whole" operator="between" sqref="D22" showErrorMessage="1" errorStyle="stop" errorTitle="Sprawdź wpisaną wartość" error="Wybierz pozycję z listy lub wpisz liczbę w dozwolonym zakresie." allowBlank="1">
      <formula1>1</formula1>
      <formula2>30</formula2>
    </dataValidation>
  </dataValidations>
  <printOptions horizontalCentered="1" gridLines="0"/>
  <pageMargins left="0.28" right="0.28" top="0.35" bottom="0.4" header="0.15" footer="0.15"/>
  <pageSetup paperSize="9" orientation="portrait" fitToWidth="1" fitToHeight="0"/>
  <headerFooter>
    <oddFooter>&amp;LM. Kotarska | www.mkotarska.pl&amp;CDane i opieka&amp;RStrona &amp;P z &amp;N</oddFooter>
  </headerFooter>
  <rowBreaks count="1" manualBreakCount="1">
    <brk id="29" max="16383" man="1"/>
  </rowBreaks>
</worksheet>
</file>

<file path=xl/worksheets/sheet4.xml><?xml version="1.0" encoding="utf-8"?>
<worksheet xmlns="http://schemas.openxmlformats.org/spreadsheetml/2006/main">
  <sheetPr>
    <tabColor rgb="FFD0BD96"/>
    <pageSetUpPr fitToPage="1"/>
  </sheetPr>
  <sheetViews>
    <sheetView showGridLines="0" workbookViewId="0" zoomScale="85" tabSelected="0">
      <pane ySplit="8" topLeftCell="A9" activePane="bottomLeft" state="frozen"/>
    </sheetView>
  </sheetViews>
  <sheetFormatPr defaultRowHeight="15"/>
  <cols>
    <col min="1" max="1" width="3" hidden="0" customWidth="1"/>
    <col min="2" max="2" width="7" hidden="0" customWidth="1"/>
    <col min="3" max="3" width="19" hidden="0" customWidth="1"/>
    <col min="4" max="4" width="33" hidden="0" customWidth="1"/>
    <col min="5" max="5" width="15" hidden="0" customWidth="1"/>
    <col min="6" max="6" width="11" hidden="0" customWidth="1"/>
    <col min="7" max="7" width="12" hidden="0" customWidth="1"/>
    <col min="8" max="8" width="17" hidden="0" customWidth="1"/>
    <col min="9" max="9" width="19" hidden="0" customWidth="1"/>
    <col min="10" max="10" width="41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29" customHeight="1">
      <c r="A2" s="3"/>
      <c r="B2" s="5" t="str">
        <v>Małgorzata Kotarska</v>
      </c>
      <c r="C2" s="5"/>
      <c r="D2" s="5"/>
      <c r="E2" s="5"/>
      <c r="F2" s="5"/>
      <c r="G2" s="5"/>
      <c r="H2" s="5"/>
      <c r="I2" s="5"/>
      <c r="J2" s="5"/>
    </row>
    <row r="3" ht="20" customHeight="1">
      <c r="A3" s="3"/>
      <c r="B3" s="8" t="str">
        <v>KANCELARIA ADWOKACKA  •  GDAŃSK</v>
      </c>
      <c r="C3" s="8"/>
      <c r="D3" s="8"/>
      <c r="E3" s="8"/>
      <c r="F3" s="8"/>
      <c r="G3" s="8"/>
      <c r="H3" s="8"/>
      <c r="I3" s="8"/>
      <c r="J3" s="8"/>
    </row>
    <row r="4" ht="24" customHeight="1">
      <c r="A4" s="3"/>
      <c r="B4" s="3"/>
      <c r="C4" s="3"/>
      <c r="D4" s="3"/>
      <c r="E4" s="3"/>
      <c r="F4" s="3"/>
      <c r="G4" s="3"/>
      <c r="H4" s="3"/>
      <c r="I4" s="3"/>
      <c r="J4" s="3"/>
    </row>
    <row r="5" ht="36" customHeight="1">
      <c r="A5" s="3"/>
      <c r="B5" s="10" t="str">
        <v>Koszty codzienne i stałe</v>
      </c>
      <c r="C5" s="10"/>
      <c r="D5" s="10"/>
      <c r="E5" s="10"/>
      <c r="F5" s="10"/>
      <c r="G5" s="10"/>
      <c r="H5" s="10"/>
      <c r="I5" s="10"/>
      <c r="J5" s="10"/>
    </row>
    <row r="6" ht="26" customHeight="1">
      <c r="A6" s="3"/>
      <c r="B6" s="12" t="str">
        <v>Wpisz średnią miesięczną. Udział 100% oznacza koszt wyłącznie dziecka.</v>
      </c>
      <c r="C6" s="12"/>
      <c r="D6" s="12"/>
      <c r="E6" s="12"/>
      <c r="F6" s="12"/>
      <c r="G6" s="12"/>
      <c r="H6" s="12"/>
      <c r="I6" s="12"/>
      <c r="J6" s="12"/>
    </row>
    <row r="7" ht="23" customHeight="1">
      <c r="A7" s="3"/>
      <c r="B7" s="14" t="str">
        <v>Pola piaskowe — wpisujesz dane  •  zielone — obliczenia  •  „Podstawa i dowód” — metoda, dokument lub wycena</v>
      </c>
      <c r="C7" s="14"/>
      <c r="D7" s="14"/>
      <c r="E7" s="14"/>
      <c r="F7" s="14"/>
      <c r="G7" s="14"/>
      <c r="H7" s="14"/>
      <c r="I7" s="14"/>
      <c r="J7" s="14"/>
    </row>
    <row r="8" ht="40" customHeight="1">
      <c r="A8" s="3"/>
      <c r="B8" s="23" t="str">
        <v>ID</v>
      </c>
      <c r="C8" s="24" t="str">
        <v>Kategoria</v>
      </c>
      <c r="D8" s="24" t="str">
        <v>Wydatek</v>
      </c>
      <c r="E8" s="24" t="str">
        <v>Kwota za okres
[zł]</v>
      </c>
      <c r="F8" s="24" t="str">
        <v>Okres
[mies.]</v>
      </c>
      <c r="G8" s="24" t="str">
        <v>Udział
dziecka</v>
      </c>
      <c r="H8" s="24" t="str">
        <v>Miesięcznie
[zł]</v>
      </c>
      <c r="I8" s="24" t="str">
        <v>Ujęcie</v>
      </c>
      <c r="J8" s="25" t="str">
        <v>Podstawa i dowód</v>
      </c>
    </row>
    <row r="9" ht="43" customHeight="1">
      <c r="A9" s="3"/>
      <c r="B9" s="77" t="str">
        <v>M01</v>
      </c>
      <c r="C9" s="78" t="str">
        <v>Wyżywienie</v>
      </c>
      <c r="D9" s="127" t="str">
        <v>Żywność i napoje w domu</v>
      </c>
      <c r="E9" s="128"/>
      <c r="F9" s="81" t="n">
        <v>1</v>
      </c>
      <c r="G9" s="129" t="n">
        <v>1</v>
      </c>
      <c r="H9" s="83" t="str">
        <f>IF(ISBLANK(E9),"",IF(OR(D9="",NOT(ISNUMBER(E9)),E9&lt;0,NOT(ISNUMBER(F9)),F9&lt;=0,NOT(ISNUMBER(G9)),G9&lt;0,G9&gt;1,AND(I9&lt;&gt;"Uwzględnij",I9&lt;&gt;"Do omówienia",I9&lt;&gt;"Pomiń")),"UZUPEŁNIJ",ROUND(E9/F9*G9,2)))</f>
      </c>
      <c r="I9" s="127" t="str">
        <v>Uwzględnij</v>
      </c>
      <c r="J9" s="127" t="str">
        <v>Średnia dla dziecka; bez posiłków wykazanych oddzielnie.</v>
      </c>
    </row>
    <row r="10" ht="43" customHeight="1">
      <c r="A10" s="3"/>
      <c r="B10" s="33" t="str">
        <v>M02</v>
      </c>
      <c r="C10" s="36" t="str">
        <v>Wyżywienie</v>
      </c>
      <c r="D10" s="130" t="str">
        <v>Obiady w szkole / przedszkolu</v>
      </c>
      <c r="E10" s="131"/>
      <c r="F10" s="72" t="n">
        <v>1</v>
      </c>
      <c r="G10" s="132" t="n">
        <v>1</v>
      </c>
      <c r="H10" s="69" t="str">
        <f>IF(ISBLANK(E10),"",IF(OR(D10="",NOT(ISNUMBER(E10)),E10&lt;0,NOT(ISNUMBER(F10)),F10&lt;=0,NOT(ISNUMBER(G10)),G10&lt;0,G10&gt;1,AND(I10&lt;&gt;"Uwzględnij",I10&lt;&gt;"Do omówienia",I10&lt;&gt;"Pomiń")),"UZUPEŁNIJ",ROUND(E10/F10*G10,2)))</f>
      </c>
      <c r="I10" s="130" t="str">
        <v>Uwzględnij</v>
      </c>
      <c r="J10" s="130" t="str">
        <v>Bez ponownego ujęcia w czesnym lub opłacie za placówkę.</v>
      </c>
    </row>
    <row r="11" ht="43" customHeight="1">
      <c r="A11" s="3"/>
      <c r="B11" s="33" t="str">
        <v>M03</v>
      </c>
      <c r="C11" s="36" t="str">
        <v>Wyżywienie</v>
      </c>
      <c r="D11" s="130" t="str">
        <v>Posiłki poza domem</v>
      </c>
      <c r="E11" s="131"/>
      <c r="F11" s="72" t="n">
        <v>1</v>
      </c>
      <c r="G11" s="132" t="n">
        <v>1</v>
      </c>
      <c r="H11" s="69" t="str">
        <f>IF(ISBLANK(E11),"",IF(OR(D11="",NOT(ISNUMBER(E11)),E11&lt;0,NOT(ISNUMBER(F11)),F11&lt;=0,NOT(ISNUMBER(G11)),G11&lt;0,G11&gt;1,AND(I11&lt;&gt;"Uwzględnij",I11&lt;&gt;"Do omówienia",I11&lt;&gt;"Pomiń")),"UZUPEŁNIJ",ROUND(E11/F11*G11,2)))</f>
      </c>
      <c r="I11" s="130" t="str">
        <v>Uwzględnij</v>
      </c>
      <c r="J11" s="130" t="str">
        <v>Rzeczywista częstotliwość i dotychczasowy poziom życia.</v>
      </c>
    </row>
    <row r="12" ht="43" customHeight="1">
      <c r="A12" s="3"/>
      <c r="B12" s="33" t="str">
        <v>M04</v>
      </c>
      <c r="C12" s="36" t="str">
        <v>Wyżywienie</v>
      </c>
      <c r="D12" s="130" t="str">
        <v>Dieta specjalna / żywienie niemowlęcia</v>
      </c>
      <c r="E12" s="131"/>
      <c r="F12" s="72" t="n">
        <v>1</v>
      </c>
      <c r="G12" s="132" t="n">
        <v>1</v>
      </c>
      <c r="H12" s="69" t="str">
        <f>IF(ISBLANK(E12),"",IF(OR(D12="",NOT(ISNUMBER(E12)),E12&lt;0,NOT(ISNUMBER(F12)),F12&lt;=0,NOT(ISNUMBER(G12)),G12&lt;0,G12&gt;1,AND(I12&lt;&gt;"Uwzględnij",I12&lt;&gt;"Do omówienia",I12&lt;&gt;"Pomiń")),"UZUPEŁNIJ",ROUND(E12/F12*G12,2)))</f>
      </c>
      <c r="I12" s="130" t="str">
        <v>Uwzględnij</v>
      </c>
      <c r="J12" s="130" t="str">
        <v>Wpisz tylko koszt nieujęty w zwykłej żywności.</v>
      </c>
    </row>
    <row r="13" ht="43" customHeight="1">
      <c r="A13" s="3"/>
      <c r="B13" s="77" t="str">
        <v>M05</v>
      </c>
      <c r="C13" s="78" t="str">
        <v>Mieszkanie</v>
      </c>
      <c r="D13" s="127" t="str">
        <v>Najem mieszkania / domu</v>
      </c>
      <c r="E13" s="128"/>
      <c r="F13" s="81" t="n">
        <v>1</v>
      </c>
      <c r="G13" s="129"/>
      <c r="H13" s="83" t="str">
        <f>IF(ISBLANK(E13),"",IF(OR(D13="",NOT(ISNUMBER(E13)),E13&lt;0,NOT(ISNUMBER(F13)),F13&lt;=0,NOT(ISNUMBER(G13)),G13&lt;0,G13&gt;1,AND(I13&lt;&gt;"Uwzględnij",I13&lt;&gt;"Do omówienia",I13&lt;&gt;"Pomiń")),"UZUPEŁNIJ",ROUND(E13/F13*G13,2)))</f>
      </c>
      <c r="I13" s="127" t="str">
        <v>Uwzględnij</v>
      </c>
      <c r="J13" s="127" t="str">
        <v>Ustal uzasadniony udział dziecka; nie wpisuj całego kosztu rodziny.</v>
      </c>
    </row>
    <row r="14" ht="43" customHeight="1">
      <c r="A14" s="3"/>
      <c r="B14" s="33" t="str">
        <v>M06</v>
      </c>
      <c r="C14" s="36" t="str">
        <v>Mieszkanie</v>
      </c>
      <c r="D14" s="130" t="str">
        <v>Czynsz administracyjny i opłaty</v>
      </c>
      <c r="E14" s="131"/>
      <c r="F14" s="72" t="n">
        <v>1</v>
      </c>
      <c r="G14" s="132"/>
      <c r="H14" s="69" t="str">
        <f>IF(ISBLANK(E14),"",IF(OR(D14="",NOT(ISNUMBER(E14)),E14&lt;0,NOT(ISNUMBER(F14)),F14&lt;=0,NOT(ISNUMBER(G14)),G14&lt;0,G14&gt;1,AND(I14&lt;&gt;"Uwzględnij",I14&lt;&gt;"Do omówienia",I14&lt;&gt;"Pomiń")),"UZUPEŁNIJ",ROUND(E14/F14*G14,2)))</f>
      </c>
      <c r="I14" s="130" t="str">
        <v>Uwzględnij</v>
      </c>
      <c r="J14" s="130" t="str">
        <v>Rozdziel pozycje już zawarte w czynszu, aby ich nie dublować.</v>
      </c>
    </row>
    <row r="15" ht="43" customHeight="1">
      <c r="A15" s="3"/>
      <c r="B15" s="33" t="str">
        <v>M07</v>
      </c>
      <c r="C15" s="36" t="str">
        <v>Mieszkanie</v>
      </c>
      <c r="D15" s="130" t="str">
        <v>Energia elektryczna</v>
      </c>
      <c r="E15" s="131"/>
      <c r="F15" s="72" t="n">
        <v>1</v>
      </c>
      <c r="G15" s="132"/>
      <c r="H15" s="69" t="str">
        <f>IF(ISBLANK(E15),"",IF(OR(D15="",NOT(ISNUMBER(E15)),E15&lt;0,NOT(ISNUMBER(F15)),F15&lt;=0,NOT(ISNUMBER(G15)),G15&lt;0,G15&gt;1,AND(I15&lt;&gt;"Uwzględnij",I15&lt;&gt;"Do omówienia",I15&lt;&gt;"Pomiń")),"UZUPEŁNIJ",ROUND(E15/F15*G15,2)))</f>
      </c>
      <c r="I15" s="130" t="str">
        <v>Uwzględnij</v>
      </c>
      <c r="J15" s="130" t="str">
        <v>Udział dziecka; użyj średniej z rachunków.</v>
      </c>
    </row>
    <row r="16" ht="43" customHeight="1">
      <c r="A16" s="3"/>
      <c r="B16" s="33" t="str">
        <v>M08</v>
      </c>
      <c r="C16" s="36" t="str">
        <v>Mieszkanie</v>
      </c>
      <c r="D16" s="130" t="str">
        <v>Ogrzewanie / gaz / opał</v>
      </c>
      <c r="E16" s="131"/>
      <c r="F16" s="72" t="n">
        <v>1</v>
      </c>
      <c r="G16" s="132"/>
      <c r="H16" s="69" t="str">
        <f>IF(ISBLANK(E16),"",IF(OR(D16="",NOT(ISNUMBER(E16)),E16&lt;0,NOT(ISNUMBER(F16)),F16&lt;=0,NOT(ISNUMBER(G16)),G16&lt;0,G16&gt;1,AND(I16&lt;&gt;"Uwzględnij",I16&lt;&gt;"Do omówienia",I16&lt;&gt;"Pomiń")),"UZUPEŁNIJ",ROUND(E16/F16*G16,2)))</f>
      </c>
      <c r="I16" s="130" t="str">
        <v>Uwzględnij</v>
      </c>
      <c r="J16" s="130" t="str">
        <v>Średnia roczna; bez opłat zawartych w czynszu.</v>
      </c>
    </row>
    <row r="17" ht="43" customHeight="1">
      <c r="A17" s="3"/>
      <c r="B17" s="33" t="str">
        <v>M09</v>
      </c>
      <c r="C17" s="36" t="str">
        <v>Mieszkanie</v>
      </c>
      <c r="D17" s="130" t="str">
        <v>Woda i ścieki</v>
      </c>
      <c r="E17" s="131"/>
      <c r="F17" s="72" t="n">
        <v>1</v>
      </c>
      <c r="G17" s="132"/>
      <c r="H17" s="69" t="str">
        <f>IF(ISBLANK(E17),"",IF(OR(D17="",NOT(ISNUMBER(E17)),E17&lt;0,NOT(ISNUMBER(F17)),F17&lt;=0,NOT(ISNUMBER(G17)),G17&lt;0,G17&gt;1,AND(I17&lt;&gt;"Uwzględnij",I17&lt;&gt;"Do omówienia",I17&lt;&gt;"Pomiń")),"UZUPEŁNIJ",ROUND(E17/F17*G17,2)))</f>
      </c>
      <c r="I17" s="130" t="str">
        <v>Uwzględnij</v>
      </c>
      <c r="J17" s="130" t="str">
        <v>Tylko jeśli nie są już ujęte w czynszu.</v>
      </c>
    </row>
    <row r="18" ht="43" customHeight="1">
      <c r="A18" s="3"/>
      <c r="B18" s="33" t="str">
        <v>M10</v>
      </c>
      <c r="C18" s="36" t="str">
        <v>Mieszkanie</v>
      </c>
      <c r="D18" s="130" t="str">
        <v>Wywóz odpadów</v>
      </c>
      <c r="E18" s="131"/>
      <c r="F18" s="72" t="n">
        <v>1</v>
      </c>
      <c r="G18" s="132"/>
      <c r="H18" s="69" t="str">
        <f>IF(ISBLANK(E18),"",IF(OR(D18="",NOT(ISNUMBER(E18)),E18&lt;0,NOT(ISNUMBER(F18)),F18&lt;=0,NOT(ISNUMBER(G18)),G18&lt;0,G18&gt;1,AND(I18&lt;&gt;"Uwzględnij",I18&lt;&gt;"Do omówienia",I18&lt;&gt;"Pomiń")),"UZUPEŁNIJ",ROUND(E18/F18*G18,2)))</f>
      </c>
      <c r="I18" s="130" t="str">
        <v>Uwzględnij</v>
      </c>
      <c r="J18" s="130" t="str">
        <v>Udział dziecka, zgodnie ze sposobem naliczania.</v>
      </c>
    </row>
    <row r="19" ht="43" customHeight="1">
      <c r="A19" s="3"/>
      <c r="B19" s="33" t="str">
        <v>M11</v>
      </c>
      <c r="C19" s="36" t="str">
        <v>Mieszkanie</v>
      </c>
      <c r="D19" s="130" t="str">
        <v>Internet domowy</v>
      </c>
      <c r="E19" s="131"/>
      <c r="F19" s="72" t="n">
        <v>1</v>
      </c>
      <c r="G19" s="132"/>
      <c r="H19" s="69" t="str">
        <f>IF(ISBLANK(E19),"",IF(OR(D19="",NOT(ISNUMBER(E19)),E19&lt;0,NOT(ISNUMBER(F19)),F19&lt;=0,NOT(ISNUMBER(G19)),G19&lt;0,G19&gt;1,AND(I19&lt;&gt;"Uwzględnij",I19&lt;&gt;"Do omówienia",I19&lt;&gt;"Pomiń")),"UZUPEŁNIJ",ROUND(E19/F19*G19,2)))</f>
      </c>
      <c r="I19" s="130" t="str">
        <v>Uwzględnij</v>
      </c>
      <c r="J19" s="130" t="str">
        <v>Uzasadniona część kosztu przypisana dziecku.</v>
      </c>
    </row>
    <row r="20" ht="43" customHeight="1">
      <c r="A20" s="3"/>
      <c r="B20" s="33" t="str">
        <v>M12</v>
      </c>
      <c r="C20" s="36" t="str">
        <v>Mieszkanie</v>
      </c>
      <c r="D20" s="130" t="str">
        <v>Środki do sprzątania i prania</v>
      </c>
      <c r="E20" s="131"/>
      <c r="F20" s="72" t="n">
        <v>1</v>
      </c>
      <c r="G20" s="132"/>
      <c r="H20" s="69" t="str">
        <f>IF(ISBLANK(E20),"",IF(OR(D20="",NOT(ISNUMBER(E20)),E20&lt;0,NOT(ISNUMBER(F20)),F20&lt;=0,NOT(ISNUMBER(G20)),G20&lt;0,G20&gt;1,AND(I20&lt;&gt;"Uwzględnij",I20&lt;&gt;"Do omówienia",I20&lt;&gt;"Pomiń")),"UZUPEŁNIJ",ROUND(E20/F20*G20,2)))</f>
      </c>
      <c r="I20" s="130" t="str">
        <v>Uwzględnij</v>
      </c>
      <c r="J20" s="130" t="str">
        <v>Udział dziecka; bez kosmetyków wykazanych niżej.</v>
      </c>
    </row>
    <row r="21" ht="43" customHeight="1">
      <c r="A21" s="3"/>
      <c r="B21" s="77" t="str">
        <v>M13</v>
      </c>
      <c r="C21" s="78" t="str">
        <v>Odzież i obuwie</v>
      </c>
      <c r="D21" s="127" t="str">
        <v>Bieżąca odzież / bielizna</v>
      </c>
      <c r="E21" s="128"/>
      <c r="F21" s="81" t="n">
        <v>1</v>
      </c>
      <c r="G21" s="129" t="n">
        <v>1</v>
      </c>
      <c r="H21" s="83" t="str">
        <f>IF(ISBLANK(E21),"",IF(OR(D21="",NOT(ISNUMBER(E21)),E21&lt;0,NOT(ISNUMBER(F21)),F21&lt;=0,NOT(ISNUMBER(G21)),G21&lt;0,G21&gt;1,AND(I21&lt;&gt;"Uwzględnij",I21&lt;&gt;"Do omówienia",I21&lt;&gt;"Pomiń")),"UZUPEŁNIJ",ROUND(E21/F21*G21,2)))</f>
      </c>
      <c r="I21" s="127" t="str">
        <v>Uwzględnij</v>
      </c>
      <c r="J21" s="127" t="str">
        <v>Wpisuj tutaj albo w kosztach okresowych, nigdy w obu.</v>
      </c>
    </row>
    <row r="22" ht="43" customHeight="1">
      <c r="A22" s="3"/>
      <c r="B22" s="77" t="str">
        <v>M14</v>
      </c>
      <c r="C22" s="78" t="str">
        <v>Higiena</v>
      </c>
      <c r="D22" s="127" t="str">
        <v>Kosmetyki i higiena osobista</v>
      </c>
      <c r="E22" s="128"/>
      <c r="F22" s="81" t="n">
        <v>1</v>
      </c>
      <c r="G22" s="129" t="n">
        <v>1</v>
      </c>
      <c r="H22" s="83" t="str">
        <f>IF(ISBLANK(E22),"",IF(OR(D22="",NOT(ISNUMBER(E22)),E22&lt;0,NOT(ISNUMBER(F22)),F22&lt;=0,NOT(ISNUMBER(G22)),G22&lt;0,G22&gt;1,AND(I22&lt;&gt;"Uwzględnij",I22&lt;&gt;"Do omówienia",I22&lt;&gt;"Pomiń")),"UZUPEŁNIJ",ROUND(E22/F22*G22,2)))</f>
      </c>
      <c r="I22" s="127" t="str">
        <v>Uwzględnij</v>
      </c>
      <c r="J22" s="127" t="str">
        <v>Np. pasta, szampon, środki menstruacyjne.</v>
      </c>
    </row>
    <row r="23" ht="43" customHeight="1">
      <c r="A23" s="3"/>
      <c r="B23" s="33" t="str">
        <v>M15</v>
      </c>
      <c r="C23" s="36" t="str">
        <v>Higiena</v>
      </c>
      <c r="D23" s="130" t="str">
        <v>Pieluchy i środki pielęgnacyjne</v>
      </c>
      <c r="E23" s="131"/>
      <c r="F23" s="72" t="n">
        <v>1</v>
      </c>
      <c r="G23" s="132" t="n">
        <v>1</v>
      </c>
      <c r="H23" s="69" t="str">
        <f>IF(ISBLANK(E23),"",IF(OR(D23="",NOT(ISNUMBER(E23)),E23&lt;0,NOT(ISNUMBER(F23)),F23&lt;=0,NOT(ISNUMBER(G23)),G23&lt;0,G23&gt;1,AND(I23&lt;&gt;"Uwzględnij",I23&lt;&gt;"Do omówienia",I23&lt;&gt;"Pomiń")),"UZUPEŁNIJ",ROUND(E23/F23*G23,2)))</f>
      </c>
      <c r="I23" s="130" t="str">
        <v>Uwzględnij</v>
      </c>
      <c r="J23" s="130" t="str">
        <v>Według potrzeb i wieku dziecka.</v>
      </c>
    </row>
    <row r="24" ht="43" customHeight="1">
      <c r="A24" s="3"/>
      <c r="B24" s="33" t="str">
        <v>M16</v>
      </c>
      <c r="C24" s="36" t="str">
        <v>Higiena</v>
      </c>
      <c r="D24" s="130" t="str">
        <v>Fryzjer i bieżąca pielęgnacja</v>
      </c>
      <c r="E24" s="131"/>
      <c r="F24" s="72" t="n">
        <v>1</v>
      </c>
      <c r="G24" s="132" t="n">
        <v>1</v>
      </c>
      <c r="H24" s="69" t="str">
        <f>IF(ISBLANK(E24),"",IF(OR(D24="",NOT(ISNUMBER(E24)),E24&lt;0,NOT(ISNUMBER(F24)),F24&lt;=0,NOT(ISNUMBER(G24)),G24&lt;0,G24&gt;1,AND(I24&lt;&gt;"Uwzględnij",I24&lt;&gt;"Do omówienia",I24&lt;&gt;"Pomiń")),"UZUPEŁNIJ",ROUND(E24/F24*G24,2)))</f>
      </c>
      <c r="I24" s="130" t="str">
        <v>Uwzględnij</v>
      </c>
      <c r="J24" s="130" t="str">
        <v>Średni koszt miesięczny.</v>
      </c>
    </row>
    <row r="25" ht="43" customHeight="1">
      <c r="A25" s="3"/>
      <c r="B25" s="77" t="str">
        <v>M17</v>
      </c>
      <c r="C25" s="78" t="str">
        <v>Zdrowie</v>
      </c>
      <c r="D25" s="127" t="str">
        <v>Leki przyjmowane stale</v>
      </c>
      <c r="E25" s="128"/>
      <c r="F25" s="81" t="n">
        <v>1</v>
      </c>
      <c r="G25" s="129" t="n">
        <v>1</v>
      </c>
      <c r="H25" s="83" t="str">
        <f>IF(ISBLANK(E25),"",IF(OR(D25="",NOT(ISNUMBER(E25)),E25&lt;0,NOT(ISNUMBER(F25)),F25&lt;=0,NOT(ISNUMBER(G25)),G25&lt;0,G25&gt;1,AND(I25&lt;&gt;"Uwzględnij",I25&lt;&gt;"Do omówienia",I25&lt;&gt;"Pomiń")),"UZUPEŁNIJ",ROUND(E25/F25*G25,2)))</f>
      </c>
      <c r="I25" s="127" t="str">
        <v>Uwzględnij</v>
      </c>
      <c r="J25" s="127" t="str">
        <v>Faktyczny koszt po refundacji leku; wskaż zalecenie.</v>
      </c>
    </row>
    <row r="26" ht="43" customHeight="1">
      <c r="A26" s="3"/>
      <c r="B26" s="33" t="str">
        <v>M18</v>
      </c>
      <c r="C26" s="36" t="str">
        <v>Zdrowie</v>
      </c>
      <c r="D26" s="130" t="str">
        <v>Stałe wizyty u specjalistów</v>
      </c>
      <c r="E26" s="131"/>
      <c r="F26" s="72" t="n">
        <v>1</v>
      </c>
      <c r="G26" s="132" t="n">
        <v>1</v>
      </c>
      <c r="H26" s="69" t="str">
        <f>IF(ISBLANK(E26),"",IF(OR(D26="",NOT(ISNUMBER(E26)),E26&lt;0,NOT(ISNUMBER(F26)),F26&lt;=0,NOT(ISNUMBER(G26)),G26&lt;0,G26&gt;1,AND(I26&lt;&gt;"Uwzględnij",I26&lt;&gt;"Do omówienia",I26&lt;&gt;"Pomiń")),"UZUPEŁNIJ",ROUND(E26/F26*G26,2)))</f>
      </c>
      <c r="I26" s="130" t="str">
        <v>Uwzględnij</v>
      </c>
      <c r="J26" s="130" t="str">
        <v>Częstotliwość wizyt i przyczyna leczenia prywatnego.</v>
      </c>
    </row>
    <row r="27" ht="43" customHeight="1">
      <c r="A27" s="3"/>
      <c r="B27" s="33" t="str">
        <v>M19</v>
      </c>
      <c r="C27" s="36" t="str">
        <v>Zdrowie</v>
      </c>
      <c r="D27" s="130" t="str">
        <v>Psycholog / psychoterapia</v>
      </c>
      <c r="E27" s="131"/>
      <c r="F27" s="72" t="n">
        <v>1</v>
      </c>
      <c r="G27" s="132" t="n">
        <v>1</v>
      </c>
      <c r="H27" s="69" t="str">
        <f>IF(ISBLANK(E27),"",IF(OR(D27="",NOT(ISNUMBER(E27)),E27&lt;0,NOT(ISNUMBER(F27)),F27&lt;=0,NOT(ISNUMBER(G27)),G27&lt;0,G27&gt;1,AND(I27&lt;&gt;"Uwzględnij",I27&lt;&gt;"Do omówienia",I27&lt;&gt;"Pomiń")),"UZUPEŁNIJ",ROUND(E27/F27*G27,2)))</f>
      </c>
      <c r="I27" s="130" t="str">
        <v>Uwzględnij</v>
      </c>
      <c r="J27" s="130" t="str">
        <v>Opisz potrzebę i liczbę wizyt w miesiącu.</v>
      </c>
    </row>
    <row r="28" ht="43" customHeight="1">
      <c r="A28" s="3"/>
      <c r="B28" s="33" t="str">
        <v>M20</v>
      </c>
      <c r="C28" s="36" t="str">
        <v>Zdrowie</v>
      </c>
      <c r="D28" s="130" t="str">
        <v>Logopeda / terapia rozwojowa</v>
      </c>
      <c r="E28" s="131"/>
      <c r="F28" s="72" t="n">
        <v>1</v>
      </c>
      <c r="G28" s="132" t="n">
        <v>1</v>
      </c>
      <c r="H28" s="69" t="str">
        <f>IF(ISBLANK(E28),"",IF(OR(D28="",NOT(ISNUMBER(E28)),E28&lt;0,NOT(ISNUMBER(F28)),F28&lt;=0,NOT(ISNUMBER(G28)),G28&lt;0,G28&gt;1,AND(I28&lt;&gt;"Uwzględnij",I28&lt;&gt;"Do omówienia",I28&lt;&gt;"Pomiń")),"UZUPEŁNIJ",ROUND(E28/F28*G28,2)))</f>
      </c>
      <c r="I28" s="130" t="str">
        <v>Uwzględnij</v>
      </c>
      <c r="J28" s="130" t="str">
        <v>Np. SI, terapia pedagogiczna; bez powielania wizyt.</v>
      </c>
    </row>
    <row r="29" ht="43" customHeight="1">
      <c r="A29" s="3"/>
      <c r="B29" s="33" t="str">
        <v>M21</v>
      </c>
      <c r="C29" s="36" t="str">
        <v>Zdrowie</v>
      </c>
      <c r="D29" s="130" t="str">
        <v>Rehabilitacja / fizjoterapia</v>
      </c>
      <c r="E29" s="131"/>
      <c r="F29" s="72" t="n">
        <v>1</v>
      </c>
      <c r="G29" s="132" t="n">
        <v>1</v>
      </c>
      <c r="H29" s="69" t="str">
        <f>IF(ISBLANK(E29),"",IF(OR(D29="",NOT(ISNUMBER(E29)),E29&lt;0,NOT(ISNUMBER(F29)),F29&lt;=0,NOT(ISNUMBER(G29)),G29&lt;0,G29&gt;1,AND(I29&lt;&gt;"Uwzględnij",I29&lt;&gt;"Do omówienia",I29&lt;&gt;"Pomiń")),"UZUPEŁNIJ",ROUND(E29/F29*G29,2)))</f>
      </c>
      <c r="I29" s="130" t="str">
        <v>Uwzględnij</v>
      </c>
      <c r="J29" s="130" t="str">
        <v>Koszt regularnych zabiegów.</v>
      </c>
    </row>
    <row r="30" ht="43" customHeight="1">
      <c r="A30" s="3"/>
      <c r="B30" s="33" t="str">
        <v>M22</v>
      </c>
      <c r="C30" s="36" t="str">
        <v>Zdrowie</v>
      </c>
      <c r="D30" s="130" t="str">
        <v>Pakiet medyczny / ubezpieczenie</v>
      </c>
      <c r="E30" s="131"/>
      <c r="F30" s="72" t="n">
        <v>1</v>
      </c>
      <c r="G30" s="132" t="n">
        <v>1</v>
      </c>
      <c r="H30" s="69" t="str">
        <f>IF(ISBLANK(E30),"",IF(OR(D30="",NOT(ISNUMBER(E30)),E30&lt;0,NOT(ISNUMBER(F30)),F30&lt;=0,NOT(ISNUMBER(G30)),G30&lt;0,G30&gt;1,AND(I30&lt;&gt;"Uwzględnij",I30&lt;&gt;"Do omówienia",I30&lt;&gt;"Pomiń")),"UZUPEŁNIJ",ROUND(E30/F30*G30,2)))</f>
      </c>
      <c r="I30" s="130" t="str">
        <v>Uwzględnij</v>
      </c>
      <c r="J30" s="130" t="str">
        <v>Wyłącznie koszt dotyczący dziecka.</v>
      </c>
    </row>
    <row r="31" ht="43" customHeight="1">
      <c r="A31" s="3"/>
      <c r="B31" s="33" t="str">
        <v>M23</v>
      </c>
      <c r="C31" s="36" t="str">
        <v>Zdrowie</v>
      </c>
      <c r="D31" s="130" t="str">
        <v>Środki i materiały medyczne</v>
      </c>
      <c r="E31" s="131"/>
      <c r="F31" s="72" t="n">
        <v>1</v>
      </c>
      <c r="G31" s="132" t="n">
        <v>1</v>
      </c>
      <c r="H31" s="69" t="str">
        <f>IF(ISBLANK(E31),"",IF(OR(D31="",NOT(ISNUMBER(E31)),E31&lt;0,NOT(ISNUMBER(F31)),F31&lt;=0,NOT(ISNUMBER(G31)),G31&lt;0,G31&gt;1,AND(I31&lt;&gt;"Uwzględnij",I31&lt;&gt;"Do omówienia",I31&lt;&gt;"Pomiń")),"UZUPEŁNIJ",ROUND(E31/F31*G31,2)))</f>
      </c>
      <c r="I31" s="130" t="str">
        <v>Uwzględnij</v>
      </c>
      <c r="J31" s="130" t="str">
        <v>Np. opatrunki, środki związane z niepełnosprawnością.</v>
      </c>
    </row>
    <row r="32" ht="43" customHeight="1">
      <c r="A32" s="3"/>
      <c r="B32" s="77" t="str">
        <v>M24</v>
      </c>
      <c r="C32" s="78" t="str">
        <v>Edukacja</v>
      </c>
      <c r="D32" s="127" t="str">
        <v>Żłobek / przedszkole — opłata</v>
      </c>
      <c r="E32" s="128"/>
      <c r="F32" s="81" t="n">
        <v>1</v>
      </c>
      <c r="G32" s="129" t="n">
        <v>1</v>
      </c>
      <c r="H32" s="83" t="str">
        <f>IF(ISBLANK(E32),"",IF(OR(D32="",NOT(ISNUMBER(E32)),E32&lt;0,NOT(ISNUMBER(F32)),F32&lt;=0,NOT(ISNUMBER(G32)),G32&lt;0,G32&gt;1,AND(I32&lt;&gt;"Uwzględnij",I32&lt;&gt;"Do omówienia",I32&lt;&gt;"Pomiń")),"UZUPEŁNIJ",ROUND(E32/F32*G32,2)))</f>
      </c>
      <c r="I32" s="127" t="str">
        <v>Uwzględnij</v>
      </c>
      <c r="J32" s="127" t="str">
        <v>Wyodrębnij wyżywienie i opisz dopłaty w uwagach.</v>
      </c>
    </row>
    <row r="33" ht="43" customHeight="1">
      <c r="A33" s="3"/>
      <c r="B33" s="33" t="str">
        <v>M25</v>
      </c>
      <c r="C33" s="36" t="str">
        <v>Edukacja</v>
      </c>
      <c r="D33" s="130" t="str">
        <v>Szkoła — czesne</v>
      </c>
      <c r="E33" s="131"/>
      <c r="F33" s="72" t="n">
        <v>1</v>
      </c>
      <c r="G33" s="132" t="n">
        <v>1</v>
      </c>
      <c r="H33" s="69" t="str">
        <f>IF(ISBLANK(E33),"",IF(OR(D33="",NOT(ISNUMBER(E33)),E33&lt;0,NOT(ISNUMBER(F33)),F33&lt;=0,NOT(ISNUMBER(G33)),G33&lt;0,G33&gt;1,AND(I33&lt;&gt;"Uwzględnij",I33&lt;&gt;"Do omówienia",I33&lt;&gt;"Pomiń")),"UZUPEŁNIJ",ROUND(E33/F33*G33,2)))</f>
      </c>
      <c r="I33" s="130" t="str">
        <v>Uwzględnij</v>
      </c>
      <c r="J33" s="130" t="str">
        <v>Przy opłacie za 10 miesięcy użyj arkusza Okresowe.</v>
      </c>
    </row>
    <row r="34" ht="43" customHeight="1">
      <c r="A34" s="3"/>
      <c r="B34" s="33" t="str">
        <v>M26</v>
      </c>
      <c r="C34" s="36" t="str">
        <v>Edukacja</v>
      </c>
      <c r="D34" s="130" t="str">
        <v>Świetlica / opieka szkolna</v>
      </c>
      <c r="E34" s="131"/>
      <c r="F34" s="72" t="n">
        <v>1</v>
      </c>
      <c r="G34" s="132" t="n">
        <v>1</v>
      </c>
      <c r="H34" s="69" t="str">
        <f>IF(ISBLANK(E34),"",IF(OR(D34="",NOT(ISNUMBER(E34)),E34&lt;0,NOT(ISNUMBER(F34)),F34&lt;=0,NOT(ISNUMBER(G34)),G34&lt;0,G34&gt;1,AND(I34&lt;&gt;"Uwzględnij",I34&lt;&gt;"Do omówienia",I34&lt;&gt;"Pomiń")),"UZUPEŁNIJ",ROUND(E34/F34*G34,2)))</f>
      </c>
      <c r="I34" s="130" t="str">
        <v>Uwzględnij</v>
      </c>
      <c r="J34" s="130" t="str">
        <v>Bez powielania opłaty za placówkę.</v>
      </c>
    </row>
    <row r="35" ht="43" customHeight="1">
      <c r="A35" s="3"/>
      <c r="B35" s="33" t="str">
        <v>M27</v>
      </c>
      <c r="C35" s="36" t="str">
        <v>Edukacja</v>
      </c>
      <c r="D35" s="130" t="str">
        <v>Korepetycje</v>
      </c>
      <c r="E35" s="131"/>
      <c r="F35" s="72" t="n">
        <v>1</v>
      </c>
      <c r="G35" s="132" t="n">
        <v>1</v>
      </c>
      <c r="H35" s="69" t="str">
        <f>IF(ISBLANK(E35),"",IF(OR(D35="",NOT(ISNUMBER(E35)),E35&lt;0,NOT(ISNUMBER(F35)),F35&lt;=0,NOT(ISNUMBER(G35)),G35&lt;0,G35&gt;1,AND(I35&lt;&gt;"Uwzględnij",I35&lt;&gt;"Do omówienia",I35&lt;&gt;"Pomiń")),"UZUPEŁNIJ",ROUND(E35/F35*G35,2)))</f>
      </c>
      <c r="I35" s="130" t="str">
        <v>Uwzględnij</v>
      </c>
      <c r="J35" s="130" t="str">
        <v>Przedmiot, potrzeba i liczba lekcji.</v>
      </c>
    </row>
    <row r="36" ht="43" customHeight="1">
      <c r="A36" s="3"/>
      <c r="B36" s="33" t="str">
        <v>M28</v>
      </c>
      <c r="C36" s="36" t="str">
        <v>Edukacja</v>
      </c>
      <c r="D36" s="130" t="str">
        <v>Materiały zużywane na bieżąco</v>
      </c>
      <c r="E36" s="131"/>
      <c r="F36" s="72" t="n">
        <v>1</v>
      </c>
      <c r="G36" s="132" t="n">
        <v>1</v>
      </c>
      <c r="H36" s="69" t="str">
        <f>IF(ISBLANK(E36),"",IF(OR(D36="",NOT(ISNUMBER(E36)),E36&lt;0,NOT(ISNUMBER(F36)),F36&lt;=0,NOT(ISNUMBER(G36)),G36&lt;0,G36&gt;1,AND(I36&lt;&gt;"Uwzględnij",I36&lt;&gt;"Do omówienia",I36&lt;&gt;"Pomiń")),"UZUPEŁNIJ",ROUND(E36/F36*G36,2)))</f>
      </c>
      <c r="I36" s="130" t="str">
        <v>Uwzględnij</v>
      </c>
      <c r="J36" s="130" t="str">
        <v>Zeszyty, wydruki, materiały plastyczne.</v>
      </c>
    </row>
    <row r="37" ht="43" customHeight="1">
      <c r="A37" s="3"/>
      <c r="B37" s="33" t="str">
        <v>M29</v>
      </c>
      <c r="C37" s="36" t="str">
        <v>Edukacja</v>
      </c>
      <c r="D37" s="130" t="str">
        <v>Platformy i abonamenty edukacyjne</v>
      </c>
      <c r="E37" s="131"/>
      <c r="F37" s="72" t="n">
        <v>1</v>
      </c>
      <c r="G37" s="132" t="n">
        <v>1</v>
      </c>
      <c r="H37" s="69" t="str">
        <f>IF(ISBLANK(E37),"",IF(OR(D37="",NOT(ISNUMBER(E37)),E37&lt;0,NOT(ISNUMBER(F37)),F37&lt;=0,NOT(ISNUMBER(G37)),G37&lt;0,G37&gt;1,AND(I37&lt;&gt;"Uwzględnij",I37&lt;&gt;"Do omówienia",I37&lt;&gt;"Pomiń")),"UZUPEŁNIJ",ROUND(E37/F37*G37,2)))</f>
      </c>
      <c r="I37" s="130" t="str">
        <v>Uwzględnij</v>
      </c>
      <c r="J37" s="130" t="str">
        <v>Koszt dziecka; nie dubluj płatności rocznych.</v>
      </c>
    </row>
    <row r="38" ht="43" customHeight="1">
      <c r="A38" s="3"/>
      <c r="B38" s="77" t="str">
        <v>M30</v>
      </c>
      <c r="C38" s="78" t="str">
        <v>Opieka</v>
      </c>
      <c r="D38" s="127" t="str">
        <v>Niania / opiekunka</v>
      </c>
      <c r="E38" s="128"/>
      <c r="F38" s="81" t="n">
        <v>1</v>
      </c>
      <c r="G38" s="129" t="n">
        <v>1</v>
      </c>
      <c r="H38" s="83" t="str">
        <f>IF(ISBLANK(E38),"",IF(OR(D38="",NOT(ISNUMBER(E38)),E38&lt;0,NOT(ISNUMBER(F38)),F38&lt;=0,NOT(ISNUMBER(G38)),G38&lt;0,G38&gt;1,AND(I38&lt;&gt;"Uwzględnij",I38&lt;&gt;"Do omówienia",I38&lt;&gt;"Pomiń")),"UZUPEŁNIJ",ROUND(E38/F38*G38,2)))</f>
      </c>
      <c r="I38" s="127" t="str">
        <v>Uwzględnij</v>
      </c>
      <c r="J38" s="127" t="str">
        <v>Uzasadnij potrzebę i liczbę godzin.</v>
      </c>
    </row>
    <row r="39" ht="43" customHeight="1">
      <c r="A39" s="3"/>
      <c r="B39" s="33" t="str">
        <v>M31</v>
      </c>
      <c r="C39" s="36" t="str">
        <v>Opieka</v>
      </c>
      <c r="D39" s="130" t="str">
        <v>Specjalistyczna opieka / asystent</v>
      </c>
      <c r="E39" s="131"/>
      <c r="F39" s="72" t="n">
        <v>1</v>
      </c>
      <c r="G39" s="132" t="n">
        <v>1</v>
      </c>
      <c r="H39" s="69" t="str">
        <f>IF(ISBLANK(E39),"",IF(OR(D39="",NOT(ISNUMBER(E39)),E39&lt;0,NOT(ISNUMBER(F39)),F39&lt;=0,NOT(ISNUMBER(G39)),G39&lt;0,G39&gt;1,AND(I39&lt;&gt;"Uwzględnij",I39&lt;&gt;"Do omówienia",I39&lt;&gt;"Pomiń")),"UZUPEŁNIJ",ROUND(E39/F39*G39,2)))</f>
      </c>
      <c r="I39" s="130" t="str">
        <v>Uwzględnij</v>
      </c>
      <c r="J39" s="130" t="str">
        <v>Płatna opieka wynikająca z konkretnych potrzeb.</v>
      </c>
    </row>
    <row r="40" ht="43" customHeight="1">
      <c r="A40" s="3"/>
      <c r="B40" s="77" t="str">
        <v>M32</v>
      </c>
      <c r="C40" s="78" t="str">
        <v>Transport</v>
      </c>
      <c r="D40" s="127" t="str">
        <v>Bilet / transport publiczny</v>
      </c>
      <c r="E40" s="128"/>
      <c r="F40" s="81" t="n">
        <v>1</v>
      </c>
      <c r="G40" s="129" t="n">
        <v>1</v>
      </c>
      <c r="H40" s="83" t="str">
        <f>IF(ISBLANK(E40),"",IF(OR(D40="",NOT(ISNUMBER(E40)),E40&lt;0,NOT(ISNUMBER(F40)),F40&lt;=0,NOT(ISNUMBER(G40)),G40&lt;0,G40&gt;1,AND(I40&lt;&gt;"Uwzględnij",I40&lt;&gt;"Do omówienia",I40&lt;&gt;"Pomiń")),"UZUPEŁNIJ",ROUND(E40/F40*G40,2)))</f>
      </c>
      <c r="I40" s="127" t="str">
        <v>Uwzględnij</v>
      </c>
      <c r="J40" s="127" t="str">
        <v>Dojazdy dziecka do szkoły, lekarza i na zajęcia.</v>
      </c>
    </row>
    <row r="41" ht="43" customHeight="1">
      <c r="A41" s="3"/>
      <c r="B41" s="33" t="str">
        <v>M33</v>
      </c>
      <c r="C41" s="36" t="str">
        <v>Transport</v>
      </c>
      <c r="D41" s="130" t="str">
        <v>Dowóz samochodem</v>
      </c>
      <c r="E41" s="131"/>
      <c r="F41" s="72" t="n">
        <v>1</v>
      </c>
      <c r="G41" s="132" t="n">
        <v>1</v>
      </c>
      <c r="H41" s="69" t="str">
        <f>IF(ISBLANK(E41),"",IF(OR(D41="",NOT(ISNUMBER(E41)),E41&lt;0,NOT(ISNUMBER(F41)),F41&lt;=0,NOT(ISNUMBER(G41)),G41&lt;0,G41&gt;1,AND(I41&lt;&gt;"Uwzględnij",I41&lt;&gt;"Do omówienia",I41&lt;&gt;"Pomiń")),"UZUPEŁNIJ",ROUND(E41/F41*G41,2)))</f>
      </c>
      <c r="I41" s="130" t="str">
        <v>Uwzględnij</v>
      </c>
      <c r="J41" s="130" t="str">
        <v>Koszt przejazdów na potrzeby dziecka; opisz trasę i metodę.</v>
      </c>
    </row>
    <row r="42" ht="43" customHeight="1">
      <c r="A42" s="3"/>
      <c r="B42" s="33" t="str">
        <v>M34</v>
      </c>
      <c r="C42" s="36" t="str">
        <v>Transport</v>
      </c>
      <c r="D42" s="130" t="str">
        <v>Inny konieczny transport</v>
      </c>
      <c r="E42" s="131"/>
      <c r="F42" s="72" t="n">
        <v>1</v>
      </c>
      <c r="G42" s="132" t="n">
        <v>1</v>
      </c>
      <c r="H42" s="69" t="str">
        <f>IF(ISBLANK(E42),"",IF(OR(D42="",NOT(ISNUMBER(E42)),E42&lt;0,NOT(ISNUMBER(F42)),F42&lt;=0,NOT(ISNUMBER(G42)),G42&lt;0,G42&gt;1,AND(I42&lt;&gt;"Uwzględnij",I42&lt;&gt;"Do omówienia",I42&lt;&gt;"Pomiń")),"UZUPEŁNIJ",ROUND(E42/F42*G42,2)))</f>
      </c>
      <c r="I42" s="130" t="str">
        <v>Uwzględnij</v>
      </c>
      <c r="J42" s="130" t="str">
        <v>Np. transport specjalistyczny lub uzasadniona taksówka.</v>
      </c>
    </row>
    <row r="43" ht="43" customHeight="1">
      <c r="A43" s="3"/>
      <c r="B43" s="77" t="str">
        <v>M35</v>
      </c>
      <c r="C43" s="78" t="str">
        <v>Rozwój i sport</v>
      </c>
      <c r="D43" s="127" t="str">
        <v>Zajęcia sportowe</v>
      </c>
      <c r="E43" s="128"/>
      <c r="F43" s="81" t="n">
        <v>1</v>
      </c>
      <c r="G43" s="129" t="n">
        <v>1</v>
      </c>
      <c r="H43" s="83" t="str">
        <f>IF(ISBLANK(E43),"",IF(OR(D43="",NOT(ISNUMBER(E43)),E43&lt;0,NOT(ISNUMBER(F43)),F43&lt;=0,NOT(ISNUMBER(G43)),G43&lt;0,G43&gt;1,AND(I43&lt;&gt;"Uwzględnij",I43&lt;&gt;"Do omówienia",I43&lt;&gt;"Pomiń")),"UZUPEŁNIJ",ROUND(E43/F43*G43,2)))</f>
      </c>
      <c r="I43" s="127" t="str">
        <v>Uwzględnij</v>
      </c>
      <c r="J43" s="127" t="str">
        <v>Opłata za treningi, klub lub basen.</v>
      </c>
    </row>
    <row r="44" ht="43" customHeight="1">
      <c r="A44" s="3"/>
      <c r="B44" s="33" t="str">
        <v>M36</v>
      </c>
      <c r="C44" s="36" t="str">
        <v>Rozwój i sport</v>
      </c>
      <c r="D44" s="130" t="str">
        <v>Języki obce</v>
      </c>
      <c r="E44" s="131"/>
      <c r="F44" s="72" t="n">
        <v>1</v>
      </c>
      <c r="G44" s="132" t="n">
        <v>1</v>
      </c>
      <c r="H44" s="69" t="str">
        <f>IF(ISBLANK(E44),"",IF(OR(D44="",NOT(ISNUMBER(E44)),E44&lt;0,NOT(ISNUMBER(F44)),F44&lt;=0,NOT(ISNUMBER(G44)),G44&lt;0,G44&gt;1,AND(I44&lt;&gt;"Uwzględnij",I44&lt;&gt;"Do omówienia",I44&lt;&gt;"Pomiń")),"UZUPEŁNIJ",ROUND(E44/F44*G44,2)))</f>
      </c>
      <c r="I44" s="130" t="str">
        <v>Uwzględnij</v>
      </c>
      <c r="J44" s="130" t="str">
        <v>Przy opłatach semestralnych użyj arkusza Okresowe.</v>
      </c>
    </row>
    <row r="45" ht="43" customHeight="1">
      <c r="A45" s="3"/>
      <c r="B45" s="33" t="str">
        <v>M37</v>
      </c>
      <c r="C45" s="36" t="str">
        <v>Rozwój i sport</v>
      </c>
      <c r="D45" s="130" t="str">
        <v>Muzyka / taniec / sztuka</v>
      </c>
      <c r="E45" s="131"/>
      <c r="F45" s="72" t="n">
        <v>1</v>
      </c>
      <c r="G45" s="132" t="n">
        <v>1</v>
      </c>
      <c r="H45" s="69" t="str">
        <f>IF(ISBLANK(E45),"",IF(OR(D45="",NOT(ISNUMBER(E45)),E45&lt;0,NOT(ISNUMBER(F45)),F45&lt;=0,NOT(ISNUMBER(G45)),G45&lt;0,G45&gt;1,AND(I45&lt;&gt;"Uwzględnij",I45&lt;&gt;"Do omówienia",I45&lt;&gt;"Pomiń")),"UZUPEŁNIJ",ROUND(E45/F45*G45,2)))</f>
      </c>
      <c r="I45" s="130" t="str">
        <v>Uwzględnij</v>
      </c>
      <c r="J45" s="130" t="str">
        <v>Regularne zajęcia odpowiednie do potrzeb dziecka.</v>
      </c>
    </row>
    <row r="46" ht="43" customHeight="1">
      <c r="A46" s="3"/>
      <c r="B46" s="33" t="str">
        <v>M38</v>
      </c>
      <c r="C46" s="36" t="str">
        <v>Rozwój i sport</v>
      </c>
      <c r="D46" s="130" t="str">
        <v>Inne zainteresowania</v>
      </c>
      <c r="E46" s="131"/>
      <c r="F46" s="72" t="n">
        <v>1</v>
      </c>
      <c r="G46" s="132" t="n">
        <v>1</v>
      </c>
      <c r="H46" s="69" t="str">
        <f>IF(ISBLANK(E46),"",IF(OR(D46="",NOT(ISNUMBER(E46)),E46&lt;0,NOT(ISNUMBER(F46)),F46&lt;=0,NOT(ISNUMBER(G46)),G46&lt;0,G46&gt;1,AND(I46&lt;&gt;"Uwzględnij",I46&lt;&gt;"Do omówienia",I46&lt;&gt;"Pomiń")),"UZUPEŁNIJ",ROUND(E46/F46*G46,2)))</f>
      </c>
      <c r="I46" s="130" t="str">
        <v>Uwzględnij</v>
      </c>
      <c r="J46" s="130" t="str">
        <v>Np. robotyka, harcerstwo; opisz zajęcia.</v>
      </c>
    </row>
    <row r="47" ht="43" customHeight="1">
      <c r="A47" s="3"/>
      <c r="B47" s="77" t="str">
        <v>M39</v>
      </c>
      <c r="C47" s="78" t="str">
        <v>Wypoczynek i kultura</v>
      </c>
      <c r="D47" s="127" t="str">
        <v>Kino / teatr / muzeum</v>
      </c>
      <c r="E47" s="128"/>
      <c r="F47" s="81" t="n">
        <v>1</v>
      </c>
      <c r="G47" s="129" t="n">
        <v>1</v>
      </c>
      <c r="H47" s="83" t="str">
        <f>IF(ISBLANK(E47),"",IF(OR(D47="",NOT(ISNUMBER(E47)),E47&lt;0,NOT(ISNUMBER(F47)),F47&lt;=0,NOT(ISNUMBER(G47)),G47&lt;0,G47&gt;1,AND(I47&lt;&gt;"Uwzględnij",I47&lt;&gt;"Do omówienia",I47&lt;&gt;"Pomiń")),"UZUPEŁNIJ",ROUND(E47/F47*G47,2)))</f>
      </c>
      <c r="I47" s="127" t="str">
        <v>Uwzględnij</v>
      </c>
      <c r="J47" s="127" t="str">
        <v>Średnia miesięczna rzeczywistych wydatków.</v>
      </c>
    </row>
    <row r="48" ht="43" customHeight="1">
      <c r="A48" s="3"/>
      <c r="B48" s="33" t="str">
        <v>M40</v>
      </c>
      <c r="C48" s="36" t="str">
        <v>Wypoczynek i kultura</v>
      </c>
      <c r="D48" s="130" t="str">
        <v>Książki / zabawki / gry</v>
      </c>
      <c r="E48" s="131"/>
      <c r="F48" s="72" t="n">
        <v>1</v>
      </c>
      <c r="G48" s="132" t="n">
        <v>1</v>
      </c>
      <c r="H48" s="69" t="str">
        <f>IF(ISBLANK(E48),"",IF(OR(D48="",NOT(ISNUMBER(E48)),E48&lt;0,NOT(ISNUMBER(F48)),F48&lt;=0,NOT(ISNUMBER(G48)),G48&lt;0,G48&gt;1,AND(I48&lt;&gt;"Uwzględnij",I48&lt;&gt;"Do omówienia",I48&lt;&gt;"Pomiń")),"UZUPEŁNIJ",ROUND(E48/F48*G48,2)))</f>
      </c>
      <c r="I48" s="130" t="str">
        <v>Uwzględnij</v>
      </c>
      <c r="J48" s="130" t="str">
        <v>Nie dubluj zakupów ujętych jako okresowe.</v>
      </c>
    </row>
    <row r="49" ht="43" customHeight="1">
      <c r="A49" s="3"/>
      <c r="B49" s="33" t="str">
        <v>M41</v>
      </c>
      <c r="C49" s="36" t="str">
        <v>Wypoczynek i kultura</v>
      </c>
      <c r="D49" s="130" t="str">
        <v>Kieszonkowe</v>
      </c>
      <c r="E49" s="131"/>
      <c r="F49" s="72" t="n">
        <v>1</v>
      </c>
      <c r="G49" s="132" t="n">
        <v>1</v>
      </c>
      <c r="H49" s="69" t="str">
        <f>IF(ISBLANK(E49),"",IF(OR(D49="",NOT(ISNUMBER(E49)),E49&lt;0,NOT(ISNUMBER(F49)),F49&lt;=0,NOT(ISNUMBER(G49)),G49&lt;0,G49&gt;1,AND(I49&lt;&gt;"Uwzględnij",I49&lt;&gt;"Do omówienia",I49&lt;&gt;"Pomiń")),"UZUPEŁNIJ",ROUND(E49/F49*G49,2)))</f>
      </c>
      <c r="I49" s="130" t="str">
        <v>Uwzględnij</v>
      </c>
      <c r="J49" s="130" t="str">
        <v>Opisz przeznaczenie; bez wydatków już wykazanych w innych wierszach.</v>
      </c>
    </row>
    <row r="50" ht="43" customHeight="1">
      <c r="A50" s="3"/>
      <c r="B50" s="77" t="str">
        <v>M42</v>
      </c>
      <c r="C50" s="78" t="str">
        <v>Łączność i sprzęt</v>
      </c>
      <c r="D50" s="127" t="str">
        <v>Telefon — abonament / doładowanie</v>
      </c>
      <c r="E50" s="128"/>
      <c r="F50" s="81" t="n">
        <v>1</v>
      </c>
      <c r="G50" s="129" t="n">
        <v>1</v>
      </c>
      <c r="H50" s="83" t="str">
        <f>IF(ISBLANK(E50),"",IF(OR(D50="",NOT(ISNUMBER(E50)),E50&lt;0,NOT(ISNUMBER(F50)),F50&lt;=0,NOT(ISNUMBER(G50)),G50&lt;0,G50&gt;1,AND(I50&lt;&gt;"Uwzględnij",I50&lt;&gt;"Do omówienia",I50&lt;&gt;"Pomiń")),"UZUPEŁNIJ",ROUND(E50/F50*G50,2)))</f>
      </c>
      <c r="I50" s="127" t="str">
        <v>Uwzględnij</v>
      </c>
      <c r="J50" s="127" t="str">
        <v>Koszt numeru dziecka.</v>
      </c>
    </row>
    <row r="51" ht="43" customHeight="1">
      <c r="A51" s="3"/>
      <c r="B51" s="33" t="str">
        <v>M43</v>
      </c>
      <c r="C51" s="36" t="str">
        <v>Łączność i sprzęt</v>
      </c>
      <c r="D51" s="130" t="str">
        <v>Aplikacje / usługi cyfrowe</v>
      </c>
      <c r="E51" s="131"/>
      <c r="F51" s="72" t="n">
        <v>1</v>
      </c>
      <c r="G51" s="132" t="n">
        <v>1</v>
      </c>
      <c r="H51" s="69" t="str">
        <f>IF(ISBLANK(E51),"",IF(OR(D51="",NOT(ISNUMBER(E51)),E51&lt;0,NOT(ISNUMBER(F51)),F51&lt;=0,NOT(ISNUMBER(G51)),G51&lt;0,G51&gt;1,AND(I51&lt;&gt;"Uwzględnij",I51&lt;&gt;"Do omówienia",I51&lt;&gt;"Pomiń")),"UZUPEŁNIJ",ROUND(E51/F51*G51,2)))</f>
      </c>
      <c r="I51" s="130" t="str">
        <v>Uwzględnij</v>
      </c>
      <c r="J51" s="130" t="str">
        <v>Uzasadniona część abonamentu, bez dublowania edukacji.</v>
      </c>
    </row>
    <row r="52" ht="43" customHeight="1">
      <c r="A52" s="3"/>
      <c r="B52" s="77" t="str">
        <v>M44</v>
      </c>
      <c r="C52" s="78" t="str">
        <v>Inne potrzeby</v>
      </c>
      <c r="D52" s="127" t="str">
        <v>Indywidualna potrzeba dziecka 1</v>
      </c>
      <c r="E52" s="128"/>
      <c r="F52" s="81" t="n">
        <v>1</v>
      </c>
      <c r="G52" s="129" t="n">
        <v>1</v>
      </c>
      <c r="H52" s="83" t="str">
        <f>IF(ISBLANK(E52),"",IF(OR(D52="",NOT(ISNUMBER(E52)),E52&lt;0,NOT(ISNUMBER(F52)),F52&lt;=0,NOT(ISNUMBER(G52)),G52&lt;0,G52&gt;1,AND(I52&lt;&gt;"Uwzględnij",I52&lt;&gt;"Do omówienia",I52&lt;&gt;"Pomiń")),"UZUPEŁNIJ",ROUND(E52/F52*G52,2)))</f>
      </c>
      <c r="I52" s="127" t="str">
        <v>Uwzględnij</v>
      </c>
      <c r="J52" s="127" t="str">
        <v>Wpisz rodzaj wydatku i uzasadnienie.</v>
      </c>
    </row>
    <row r="53" ht="43" customHeight="1">
      <c r="A53" s="3"/>
      <c r="B53" s="34" t="str">
        <v>M45</v>
      </c>
      <c r="C53" s="37" t="str">
        <v>Inne potrzeby</v>
      </c>
      <c r="D53" s="133" t="str">
        <v>Indywidualna potrzeba dziecka 2</v>
      </c>
      <c r="E53" s="134"/>
      <c r="F53" s="73" t="n">
        <v>1</v>
      </c>
      <c r="G53" s="135" t="n">
        <v>1</v>
      </c>
      <c r="H53" s="70" t="str">
        <f>IF(ISBLANK(E53),"",IF(OR(D53="",NOT(ISNUMBER(E53)),E53&lt;0,NOT(ISNUMBER(F53)),F53&lt;=0,NOT(ISNUMBER(G53)),G53&lt;0,G53&gt;1,AND(I53&lt;&gt;"Uwzględnij",I53&lt;&gt;"Do omówienia",I53&lt;&gt;"Pomiń")),"UZUPEŁNIJ",ROUND(E53/F53*G53,2)))</f>
      </c>
      <c r="I53" s="133" t="str">
        <v>Uwzględnij</v>
      </c>
      <c r="J53" s="133" t="str">
        <v>Wpisz rodzaj wydatku i uzasadnienie.</v>
      </c>
    </row>
    <row r="54" ht="24" customHeight="1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ht="30" customHeight="1">
      <c r="A55" s="3"/>
      <c r="B55" s="84" t="str">
        <v>Razem ujęte w zestawieniu miesięcznym</v>
      </c>
      <c r="C55" s="84"/>
      <c r="D55" s="84"/>
      <c r="E55" s="84"/>
      <c r="F55" s="84"/>
      <c r="G55" s="84"/>
      <c r="H55" s="85" t="str">
        <f>IF(COUNTIFS(H9:H53,"UZUPEŁNIJ",I9:I53,"&lt;&gt;Do omówienia",I9:I53,"&lt;&gt;Pomiń")&gt;0,"UZUPEŁNIJ",IF(COUNTA(E9:E53)=0,"",SUMIFS(H9:H53,I9:I53,"Uwzględnij")))</f>
      </c>
      <c r="I55" s="3"/>
      <c r="J55" s="3"/>
    </row>
    <row r="56" ht="24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ht="28" customHeight="1">
      <c r="A57" s="3"/>
      <c r="B57" s="87" t="str">
        <v>Kwoty są średnimi. Nie wpisuj tego samego wydatku w więcej niż jednym arkuszu.</v>
      </c>
      <c r="C57" s="87"/>
      <c r="D57" s="87"/>
      <c r="E57" s="87"/>
      <c r="F57" s="87"/>
      <c r="G57" s="87"/>
      <c r="H57" s="87"/>
      <c r="I57" s="87"/>
      <c r="J57" s="87"/>
    </row>
    <row r="58" ht="24" customHeight="1">
      <c r="A58" s="3"/>
      <c r="B58" s="3"/>
      <c r="C58" s="3"/>
      <c r="D58" s="3"/>
      <c r="E58" s="3"/>
      <c r="F58" s="3"/>
      <c r="G58" s="3"/>
      <c r="H58" s="3"/>
      <c r="I58" s="3"/>
      <c r="J58" s="3"/>
    </row>
  </sheetData>
  <sheetProtection sheet="1" objects="1" scenarios="1" selectLockedCells="0" selectUnlockedCells="0" autoFilter="0"/>
  <autoFilter ref="B8:J53"/>
  <mergeCells>
    <mergeCell ref="B2:J2"/>
    <mergeCell ref="B3:J3"/>
    <mergeCell ref="B5:J5"/>
    <mergeCell ref="B6:J6"/>
    <mergeCell ref="B7:J7"/>
    <mergeCell ref="B55:G55"/>
    <mergeCell ref="B57:J57"/>
  </mergeCells>
  <conditionalFormatting sqref="H9:H53">
    <cfRule type="containsText" dxfId="0" priority="1" operator="containsText" text="UZUPEŁNIJ"/>
  </conditionalFormatting>
  <conditionalFormatting sqref="I9:I53">
    <cfRule type="containsText" dxfId="1" priority="2" operator="containsText" text="Do omówienia"/>
  </conditionalFormatting>
  <dataValidations count="4">
    <dataValidation type="list" sqref="I9:I53" showErrorMessage="1" errorStyle="stop" errorTitle="Sprawdź wpisaną wartość" error="Wybierz pozycję z listy lub wpisz liczbę w dozwolonym zakresie." allowBlank="1">
      <formula1>"Uwzględnij,Do omówienia,Pomiń"</formula1>
    </dataValidation>
    <dataValidation type="decimal" operator="between" sqref="E9:E53" showErrorMessage="1" errorStyle="stop" errorTitle="Sprawdź wpisaną wartość" error="Wybierz pozycję z listy lub wpisz liczbę w dozwolonym zakresie." allowBlank="1">
      <formula1>0</formula1>
      <formula2>100000000</formula2>
    </dataValidation>
    <dataValidation type="whole" operator="between" sqref="F9:F53" showErrorMessage="1" errorStyle="stop" errorTitle="Sprawdź wpisaną wartość" error="Wybierz pozycję z listy lub wpisz liczbę w dozwolonym zakresie." allowBlank="1">
      <formula1>1</formula1>
      <formula2>600</formula2>
    </dataValidation>
    <dataValidation type="decimal" operator="between" sqref="G9:G53" showErrorMessage="1" errorStyle="stop" errorTitle="Sprawdź wpisaną wartość" error="Wybierz pozycję z listy lub wpisz liczbę w dozwolonym zakresie." allowBlank="1">
      <formula1>0</formula1>
      <formula2>1</formula2>
    </dataValidation>
  </dataValidations>
  <printOptions horizontalCentered="1" gridLines="0"/>
  <pageMargins left="0.28" right="0.28" top="0.35" bottom="0.4" header="0.15" footer="0.15"/>
  <pageSetup paperSize="8" orientation="landscape" fitToWidth="1" fitToHeight="0"/>
  <headerFooter>
    <oddFooter>&amp;LM. Kotarska | www.mkotarska.pl&amp;CMiesięczne&amp;RStrona &amp;P z &amp;N</oddFooter>
  </headerFooter>
</worksheet>
</file>

<file path=xl/worksheets/sheet5.xml><?xml version="1.0" encoding="utf-8"?>
<worksheet xmlns="http://schemas.openxmlformats.org/spreadsheetml/2006/main">
  <sheetPr>
    <tabColor rgb="FFD0BD96"/>
    <pageSetUpPr fitToPage="1"/>
  </sheetPr>
  <sheetViews>
    <sheetView showGridLines="0" workbookViewId="0" zoomScale="85" tabSelected="0">
      <pane ySplit="8" topLeftCell="A9" activePane="bottomLeft" state="frozen"/>
    </sheetView>
  </sheetViews>
  <sheetFormatPr defaultRowHeight="15"/>
  <cols>
    <col min="1" max="1" width="3" hidden="0" customWidth="1"/>
    <col min="2" max="2" width="7" hidden="0" customWidth="1"/>
    <col min="3" max="3" width="19" hidden="0" customWidth="1"/>
    <col min="4" max="4" width="33" hidden="0" customWidth="1"/>
    <col min="5" max="5" width="15" hidden="0" customWidth="1"/>
    <col min="6" max="6" width="11" hidden="0" customWidth="1"/>
    <col min="7" max="7" width="12" hidden="0" customWidth="1"/>
    <col min="8" max="8" width="17" hidden="0" customWidth="1"/>
    <col min="9" max="9" width="19" hidden="0" customWidth="1"/>
    <col min="10" max="10" width="41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29" customHeight="1">
      <c r="A2" s="3"/>
      <c r="B2" s="5" t="str">
        <v>Małgorzata Kotarska</v>
      </c>
      <c r="C2" s="5"/>
      <c r="D2" s="5"/>
      <c r="E2" s="5"/>
      <c r="F2" s="5"/>
      <c r="G2" s="5"/>
      <c r="H2" s="5"/>
      <c r="I2" s="5"/>
      <c r="J2" s="5"/>
    </row>
    <row r="3" ht="20" customHeight="1">
      <c r="A3" s="3"/>
      <c r="B3" s="8" t="str">
        <v>KANCELARIA ADWOKACKA  •  GDAŃSK</v>
      </c>
      <c r="C3" s="8"/>
      <c r="D3" s="8"/>
      <c r="E3" s="8"/>
      <c r="F3" s="8"/>
      <c r="G3" s="8"/>
      <c r="H3" s="8"/>
      <c r="I3" s="8"/>
      <c r="J3" s="8"/>
    </row>
    <row r="4" ht="24" customHeight="1">
      <c r="A4" s="3"/>
      <c r="B4" s="3"/>
      <c r="C4" s="3"/>
      <c r="D4" s="3"/>
      <c r="E4" s="3"/>
      <c r="F4" s="3"/>
      <c r="G4" s="3"/>
      <c r="H4" s="3"/>
      <c r="I4" s="3"/>
      <c r="J4" s="3"/>
    </row>
    <row r="5" ht="36" customHeight="1">
      <c r="A5" s="3"/>
      <c r="B5" s="10" t="str">
        <v>Koszty okresowe</v>
      </c>
      <c r="C5" s="10"/>
      <c r="D5" s="10"/>
      <c r="E5" s="10"/>
      <c r="F5" s="10"/>
      <c r="G5" s="10"/>
      <c r="H5" s="10"/>
      <c r="I5" s="10"/>
      <c r="J5" s="10"/>
    </row>
    <row r="6" ht="26" customHeight="1">
      <c r="A6" s="3"/>
      <c r="B6" s="12" t="str">
        <v>Wpisz łączny koszt za wskazany okres. Koszt roczny ÷ 12 = średnia miesięczna.</v>
      </c>
      <c r="C6" s="12"/>
      <c r="D6" s="12"/>
      <c r="E6" s="12"/>
      <c r="F6" s="12"/>
      <c r="G6" s="12"/>
      <c r="H6" s="12"/>
      <c r="I6" s="12"/>
      <c r="J6" s="12"/>
    </row>
    <row r="7" ht="23" customHeight="1">
      <c r="A7" s="3"/>
      <c r="B7" s="14" t="str">
        <v>Pola piaskowe — wpisujesz dane  •  zielone — obliczenia  •  „Podstawa i dowód” — metoda, dokument lub wycena</v>
      </c>
      <c r="C7" s="14"/>
      <c r="D7" s="14"/>
      <c r="E7" s="14"/>
      <c r="F7" s="14"/>
      <c r="G7" s="14"/>
      <c r="H7" s="14"/>
      <c r="I7" s="14"/>
      <c r="J7" s="14"/>
    </row>
    <row r="8" ht="40" customHeight="1">
      <c r="A8" s="3"/>
      <c r="B8" s="23" t="str">
        <v>ID</v>
      </c>
      <c r="C8" s="24" t="str">
        <v>Kategoria</v>
      </c>
      <c r="D8" s="24" t="str">
        <v>Wydatek</v>
      </c>
      <c r="E8" s="24" t="str">
        <v>Kwota za okres
[zł]</v>
      </c>
      <c r="F8" s="24" t="str">
        <v>Okres
[mies.]</v>
      </c>
      <c r="G8" s="24" t="str">
        <v>Udział
dziecka</v>
      </c>
      <c r="H8" s="24" t="str">
        <v>Miesięcznie
[zł]</v>
      </c>
      <c r="I8" s="24" t="str">
        <v>Ujęcie</v>
      </c>
      <c r="J8" s="25" t="str">
        <v>Podstawa i dowód</v>
      </c>
    </row>
    <row r="9" ht="43" customHeight="1">
      <c r="A9" s="3"/>
      <c r="B9" s="77" t="str">
        <v>O01</v>
      </c>
      <c r="C9" s="78" t="str">
        <v>Odzież i obuwie</v>
      </c>
      <c r="D9" s="127" t="str">
        <v>Ubrania sezonowe</v>
      </c>
      <c r="E9" s="128"/>
      <c r="F9" s="136" t="n">
        <v>12</v>
      </c>
      <c r="G9" s="129" t="n">
        <v>1</v>
      </c>
      <c r="H9" s="83" t="str">
        <f>IF(ISBLANK(E9),"",IF(OR(D9="",NOT(ISNUMBER(E9)),E9&lt;0,NOT(ISNUMBER(F9)),F9&lt;=0,NOT(ISNUMBER(G9)),G9&lt;0,G9&gt;1,AND(I9&lt;&gt;"Uwzględnij",I9&lt;&gt;"Do omówienia",I9&lt;&gt;"Pomiń")),"UZUPEŁNIJ",ROUND(E9/F9*G9,2)))</f>
      </c>
      <c r="I9" s="127" t="str">
        <v>Uwzględnij</v>
      </c>
      <c r="J9" s="127" t="str">
        <v>Łączny koszt roczny; bez ubrań już ujętych miesięcznie.</v>
      </c>
    </row>
    <row r="10" ht="43" customHeight="1">
      <c r="A10" s="3"/>
      <c r="B10" s="33" t="str">
        <v>O02</v>
      </c>
      <c r="C10" s="36" t="str">
        <v>Odzież i obuwie</v>
      </c>
      <c r="D10" s="130" t="str">
        <v>Obuwie sezonowe</v>
      </c>
      <c r="E10" s="131"/>
      <c r="F10" s="137" t="n">
        <v>12</v>
      </c>
      <c r="G10" s="132" t="n">
        <v>1</v>
      </c>
      <c r="H10" s="69" t="str">
        <f>IF(ISBLANK(E10),"",IF(OR(D10="",NOT(ISNUMBER(E10)),E10&lt;0,NOT(ISNUMBER(F10)),F10&lt;=0,NOT(ISNUMBER(G10)),G10&lt;0,G10&gt;1,AND(I10&lt;&gt;"Uwzględnij",I10&lt;&gt;"Do omówienia",I10&lt;&gt;"Pomiń")),"UZUPEŁNIJ",ROUND(E10/F10*G10,2)))</f>
      </c>
      <c r="I10" s="130" t="str">
        <v>Uwzględnij</v>
      </c>
      <c r="J10" s="130" t="str">
        <v>Łącznie buty letnie, zimowe i przejściowe.</v>
      </c>
    </row>
    <row r="11" ht="43" customHeight="1">
      <c r="A11" s="3"/>
      <c r="B11" s="33" t="str">
        <v>O03</v>
      </c>
      <c r="C11" s="36" t="str">
        <v>Odzież i obuwie</v>
      </c>
      <c r="D11" s="130" t="str">
        <v>Strój sportowy / szkolny</v>
      </c>
      <c r="E11" s="131"/>
      <c r="F11" s="137" t="n">
        <v>12</v>
      </c>
      <c r="G11" s="132" t="n">
        <v>1</v>
      </c>
      <c r="H11" s="69" t="str">
        <f>IF(ISBLANK(E11),"",IF(OR(D11="",NOT(ISNUMBER(E11)),E11&lt;0,NOT(ISNUMBER(F11)),F11&lt;=0,NOT(ISNUMBER(G11)),G11&lt;0,G11&gt;1,AND(I11&lt;&gt;"Uwzględnij",I11&lt;&gt;"Do omówienia",I11&lt;&gt;"Pomiń")),"UZUPEŁNIJ",ROUND(E11/F11*G11,2)))</f>
      </c>
      <c r="I11" s="130" t="str">
        <v>Uwzględnij</v>
      </c>
      <c r="J11" s="130" t="str">
        <v>Koszt roczny; bez wyposażenia długoterminowego.</v>
      </c>
    </row>
    <row r="12" ht="43" customHeight="1">
      <c r="A12" s="3"/>
      <c r="B12" s="77" t="str">
        <v>O04</v>
      </c>
      <c r="C12" s="78" t="str">
        <v>Edukacja</v>
      </c>
      <c r="D12" s="127" t="str">
        <v>Wyprawka i przybory szkolne</v>
      </c>
      <c r="E12" s="128"/>
      <c r="F12" s="136" t="n">
        <v>12</v>
      </c>
      <c r="G12" s="129" t="n">
        <v>1</v>
      </c>
      <c r="H12" s="83" t="str">
        <f>IF(ISBLANK(E12),"",IF(OR(D12="",NOT(ISNUMBER(E12)),E12&lt;0,NOT(ISNUMBER(F12)),F12&lt;=0,NOT(ISNUMBER(G12)),G12&lt;0,G12&gt;1,AND(I12&lt;&gt;"Uwzględnij",I12&lt;&gt;"Do omówienia",I12&lt;&gt;"Pomiń")),"UZUPEŁNIJ",ROUND(E12/F12*G12,2)))</f>
      </c>
      <c r="I12" s="127" t="str">
        <v>Uwzględnij</v>
      </c>
      <c r="J12" s="127" t="str">
        <v>Koszt na rok szkolny; bez zakupów finansowanych dwukrotnie.</v>
      </c>
    </row>
    <row r="13" ht="43" customHeight="1">
      <c r="A13" s="3"/>
      <c r="B13" s="33" t="str">
        <v>O05</v>
      </c>
      <c r="C13" s="36" t="str">
        <v>Edukacja</v>
      </c>
      <c r="D13" s="130" t="str">
        <v>Podręczniki / ćwiczenia</v>
      </c>
      <c r="E13" s="131"/>
      <c r="F13" s="137" t="n">
        <v>12</v>
      </c>
      <c r="G13" s="132" t="n">
        <v>1</v>
      </c>
      <c r="H13" s="69" t="str">
        <f>IF(ISBLANK(E13),"",IF(OR(D13="",NOT(ISNUMBER(E13)),E13&lt;0,NOT(ISNUMBER(F13)),F13&lt;=0,NOT(ISNUMBER(G13)),G13&lt;0,G13&gt;1,AND(I13&lt;&gt;"Uwzględnij",I13&lt;&gt;"Do omówienia",I13&lt;&gt;"Pomiń")),"UZUPEŁNIJ",ROUND(E13/F13*G13,2)))</f>
      </c>
      <c r="I13" s="130" t="str">
        <v>Uwzględnij</v>
      </c>
      <c r="J13" s="130" t="str">
        <v>Tylko faktycznie potrzebne i odpłatne.</v>
      </c>
    </row>
    <row r="14" ht="43" customHeight="1">
      <c r="A14" s="3"/>
      <c r="B14" s="33" t="str">
        <v>O06</v>
      </c>
      <c r="C14" s="36" t="str">
        <v>Edukacja</v>
      </c>
      <c r="D14" s="130" t="str">
        <v>Plecak / tornister</v>
      </c>
      <c r="E14" s="131"/>
      <c r="F14" s="137" t="n">
        <v>12</v>
      </c>
      <c r="G14" s="132" t="n">
        <v>1</v>
      </c>
      <c r="H14" s="69" t="str">
        <f>IF(ISBLANK(E14),"",IF(OR(D14="",NOT(ISNUMBER(E14)),E14&lt;0,NOT(ISNUMBER(F14)),F14&lt;=0,NOT(ISNUMBER(G14)),G14&lt;0,G14&gt;1,AND(I14&lt;&gt;"Uwzględnij",I14&lt;&gt;"Do omówienia",I14&lt;&gt;"Pomiń")),"UZUPEŁNIJ",ROUND(E14/F14*G14,2)))</f>
      </c>
      <c r="I14" s="130" t="str">
        <v>Uwzględnij</v>
      </c>
      <c r="J14" s="130" t="str">
        <v>Jeśli służy dłużej, wpisz rzeczywisty okres używania.</v>
      </c>
    </row>
    <row r="15" ht="43" customHeight="1">
      <c r="A15" s="3"/>
      <c r="B15" s="33" t="str">
        <v>O07</v>
      </c>
      <c r="C15" s="36" t="str">
        <v>Edukacja</v>
      </c>
      <c r="D15" s="130" t="str">
        <v>Składki klasowe / rada rodziców</v>
      </c>
      <c r="E15" s="131"/>
      <c r="F15" s="137" t="n">
        <v>12</v>
      </c>
      <c r="G15" s="132" t="n">
        <v>1</v>
      </c>
      <c r="H15" s="69" t="str">
        <f>IF(ISBLANK(E15),"",IF(OR(D15="",NOT(ISNUMBER(E15)),E15&lt;0,NOT(ISNUMBER(F15)),F15&lt;=0,NOT(ISNUMBER(G15)),G15&lt;0,G15&gt;1,AND(I15&lt;&gt;"Uwzględnij",I15&lt;&gt;"Do omówienia",I15&lt;&gt;"Pomiń")),"UZUPEŁNIJ",ROUND(E15/F15*G15,2)))</f>
      </c>
      <c r="I15" s="130" t="str">
        <v>Uwzględnij</v>
      </c>
      <c r="J15" s="130" t="str">
        <v>Łączna kwota roczna dotycząca dziecka.</v>
      </c>
    </row>
    <row r="16" ht="43" customHeight="1">
      <c r="A16" s="3"/>
      <c r="B16" s="33" t="str">
        <v>O08</v>
      </c>
      <c r="C16" s="36" t="str">
        <v>Edukacja</v>
      </c>
      <c r="D16" s="130" t="str">
        <v>Wycieczki szkolne / zielona szkoła</v>
      </c>
      <c r="E16" s="131"/>
      <c r="F16" s="137" t="n">
        <v>12</v>
      </c>
      <c r="G16" s="132" t="n">
        <v>1</v>
      </c>
      <c r="H16" s="69" t="str">
        <f>IF(ISBLANK(E16),"",IF(OR(D16="",NOT(ISNUMBER(E16)),E16&lt;0,NOT(ISNUMBER(F16)),F16&lt;=0,NOT(ISNUMBER(G16)),G16&lt;0,G16&gt;1,AND(I16&lt;&gt;"Uwzględnij",I16&lt;&gt;"Do omówienia",I16&lt;&gt;"Pomiń")),"UZUPEŁNIJ",ROUND(E16/F16*G16,2)))</f>
      </c>
      <c r="I16" s="130" t="str">
        <v>Uwzględnij</v>
      </c>
      <c r="J16" s="130" t="str">
        <v>Bez wycieczki już ujętej w wakacjach.</v>
      </c>
    </row>
    <row r="17" ht="43" customHeight="1">
      <c r="A17" s="3"/>
      <c r="B17" s="33" t="str">
        <v>O09</v>
      </c>
      <c r="C17" s="36" t="str">
        <v>Edukacja</v>
      </c>
      <c r="D17" s="130" t="str">
        <v>Ubezpieczenie szkolne NNW</v>
      </c>
      <c r="E17" s="131"/>
      <c r="F17" s="137" t="n">
        <v>12</v>
      </c>
      <c r="G17" s="132" t="n">
        <v>1</v>
      </c>
      <c r="H17" s="69" t="str">
        <f>IF(ISBLANK(E17),"",IF(OR(D17="",NOT(ISNUMBER(E17)),E17&lt;0,NOT(ISNUMBER(F17)),F17&lt;=0,NOT(ISNUMBER(G17)),G17&lt;0,G17&gt;1,AND(I17&lt;&gt;"Uwzględnij",I17&lt;&gt;"Do omówienia",I17&lt;&gt;"Pomiń")),"UZUPEŁNIJ",ROUND(E17/F17*G17,2)))</f>
      </c>
      <c r="I17" s="130" t="str">
        <v>Uwzględnij</v>
      </c>
      <c r="J17" s="130" t="str">
        <v>Jedna składka roczna.</v>
      </c>
    </row>
    <row r="18" ht="43" customHeight="1">
      <c r="A18" s="3"/>
      <c r="B18" s="33" t="str">
        <v>O10</v>
      </c>
      <c r="C18" s="36" t="str">
        <v>Edukacja</v>
      </c>
      <c r="D18" s="130" t="str">
        <v>Czesne płatne przez część roku</v>
      </c>
      <c r="E18" s="131"/>
      <c r="F18" s="137" t="n">
        <v>12</v>
      </c>
      <c r="G18" s="132" t="n">
        <v>1</v>
      </c>
      <c r="H18" s="69" t="str">
        <f>IF(ISBLANK(E18),"",IF(OR(D18="",NOT(ISNUMBER(E18)),E18&lt;0,NOT(ISNUMBER(F18)),F18&lt;=0,NOT(ISNUMBER(G18)),G18&lt;0,G18&gt;1,AND(I18&lt;&gt;"Uwzględnij",I18&lt;&gt;"Do omówienia",I18&lt;&gt;"Pomiń")),"UZUPEŁNIJ",ROUND(E18/F18*G18,2)))</f>
      </c>
      <c r="I18" s="130" t="str">
        <v>Uwzględnij</v>
      </c>
      <c r="J18" s="130" t="str">
        <v>Np. 10 opłat × kwota; wpisz sumę za rok i podziel przez 12.</v>
      </c>
    </row>
    <row r="19" ht="43" customHeight="1">
      <c r="A19" s="3"/>
      <c r="B19" s="33" t="str">
        <v>O11</v>
      </c>
      <c r="C19" s="36" t="str">
        <v>Edukacja</v>
      </c>
      <c r="D19" s="130" t="str">
        <v>Kurs / opłata semestralna</v>
      </c>
      <c r="E19" s="131"/>
      <c r="F19" s="137" t="n">
        <v>6</v>
      </c>
      <c r="G19" s="132" t="n">
        <v>1</v>
      </c>
      <c r="H19" s="69" t="str">
        <f>IF(ISBLANK(E19),"",IF(OR(D19="",NOT(ISNUMBER(E19)),E19&lt;0,NOT(ISNUMBER(F19)),F19&lt;=0,NOT(ISNUMBER(G19)),G19&lt;0,G19&gt;1,AND(I19&lt;&gt;"Uwzględnij",I19&lt;&gt;"Do omówienia",I19&lt;&gt;"Pomiń")),"UZUPEŁNIJ",ROUND(E19/F19*G19,2)))</f>
      </c>
      <c r="I19" s="130" t="str">
        <v>Uwzględnij</v>
      </c>
      <c r="J19" s="130" t="str">
        <v>Kwota za semestr; dostosuj okres, w tym przerwy wakacyjne.</v>
      </c>
    </row>
    <row r="20" ht="43" customHeight="1">
      <c r="A20" s="3"/>
      <c r="B20" s="33" t="str">
        <v>O12</v>
      </c>
      <c r="C20" s="36" t="str">
        <v>Edukacja</v>
      </c>
      <c r="D20" s="130" t="str">
        <v>Egzaminy / certyfikaty</v>
      </c>
      <c r="E20" s="131"/>
      <c r="F20" s="137" t="n">
        <v>12</v>
      </c>
      <c r="G20" s="132" t="n">
        <v>1</v>
      </c>
      <c r="H20" s="69" t="str">
        <f>IF(ISBLANK(E20),"",IF(OR(D20="",NOT(ISNUMBER(E20)),E20&lt;0,NOT(ISNUMBER(F20)),F20&lt;=0,NOT(ISNUMBER(G20)),G20&lt;0,G20&gt;1,AND(I20&lt;&gt;"Uwzględnij",I20&lt;&gt;"Do omówienia",I20&lt;&gt;"Pomiń")),"UZUPEŁNIJ",ROUND(E20/F20*G20,2)))</f>
      </c>
      <c r="I20" s="130" t="str">
        <v>Uwzględnij</v>
      </c>
      <c r="J20" s="130" t="str">
        <v>Uzasadnij potrzebę i okres, którego dotyczy koszt.</v>
      </c>
    </row>
    <row r="21" ht="43" customHeight="1">
      <c r="A21" s="3"/>
      <c r="B21" s="77" t="str">
        <v>O13</v>
      </c>
      <c r="C21" s="78" t="str">
        <v>Zdrowie</v>
      </c>
      <c r="D21" s="127" t="str">
        <v>Stomatolog — wizyty okresowe</v>
      </c>
      <c r="E21" s="128"/>
      <c r="F21" s="136" t="n">
        <v>12</v>
      </c>
      <c r="G21" s="129" t="n">
        <v>1</v>
      </c>
      <c r="H21" s="83" t="str">
        <f>IF(ISBLANK(E21),"",IF(OR(D21="",NOT(ISNUMBER(E21)),E21&lt;0,NOT(ISNUMBER(F21)),F21&lt;=0,NOT(ISNUMBER(G21)),G21&lt;0,G21&gt;1,AND(I21&lt;&gt;"Uwzględnij",I21&lt;&gt;"Do omówienia",I21&lt;&gt;"Pomiń")),"UZUPEŁNIJ",ROUND(E21/F21*G21,2)))</f>
      </c>
      <c r="I21" s="127" t="str">
        <v>Uwzględnij</v>
      </c>
      <c r="J21" s="127" t="str">
        <v>Roczny koszt; większy plan leczenia wpisz w Długoterminowe.</v>
      </c>
    </row>
    <row r="22" ht="43" customHeight="1">
      <c r="A22" s="3"/>
      <c r="B22" s="33" t="str">
        <v>O14</v>
      </c>
      <c r="C22" s="36" t="str">
        <v>Zdrowie</v>
      </c>
      <c r="D22" s="130" t="str">
        <v>Badania i kontrole okresowe</v>
      </c>
      <c r="E22" s="131"/>
      <c r="F22" s="137" t="n">
        <v>12</v>
      </c>
      <c r="G22" s="132" t="n">
        <v>1</v>
      </c>
      <c r="H22" s="69" t="str">
        <f>IF(ISBLANK(E22),"",IF(OR(D22="",NOT(ISNUMBER(E22)),E22&lt;0,NOT(ISNUMBER(F22)),F22&lt;=0,NOT(ISNUMBER(G22)),G22&lt;0,G22&gt;1,AND(I22&lt;&gt;"Uwzględnij",I22&lt;&gt;"Do omówienia",I22&lt;&gt;"Pomiń")),"UZUPEŁNIJ",ROUND(E22/F22*G22,2)))</f>
      </c>
      <c r="I22" s="130" t="str">
        <v>Uwzględnij</v>
      </c>
      <c r="J22" s="130" t="str">
        <v>Koszt roczny, bez stałych wizyt z Miesięczne.</v>
      </c>
    </row>
    <row r="23" ht="43" customHeight="1">
      <c r="A23" s="3"/>
      <c r="B23" s="33" t="str">
        <v>O15</v>
      </c>
      <c r="C23" s="36" t="str">
        <v>Zdrowie</v>
      </c>
      <c r="D23" s="130" t="str">
        <v>Leki doraźne / leczenie sezonowe</v>
      </c>
      <c r="E23" s="131"/>
      <c r="F23" s="137" t="n">
        <v>12</v>
      </c>
      <c r="G23" s="132" t="n">
        <v>1</v>
      </c>
      <c r="H23" s="69" t="str">
        <f>IF(ISBLANK(E23),"",IF(OR(D23="",NOT(ISNUMBER(E23)),E23&lt;0,NOT(ISNUMBER(F23)),F23&lt;=0,NOT(ISNUMBER(G23)),G23&lt;0,G23&gt;1,AND(I23&lt;&gt;"Uwzględnij",I23&lt;&gt;"Do omówienia",I23&lt;&gt;"Pomiń")),"UZUPEŁNIJ",ROUND(E23/F23*G23,2)))</f>
      </c>
      <c r="I23" s="130" t="str">
        <v>Uwzględnij</v>
      </c>
      <c r="J23" s="130" t="str">
        <v>Średnia oparta na historii leczenia.</v>
      </c>
    </row>
    <row r="24" ht="43" customHeight="1">
      <c r="A24" s="3"/>
      <c r="B24" s="33" t="str">
        <v>O16</v>
      </c>
      <c r="C24" s="36" t="str">
        <v>Zdrowie</v>
      </c>
      <c r="D24" s="130" t="str">
        <v>Szczepienia odpłatne</v>
      </c>
      <c r="E24" s="131"/>
      <c r="F24" s="137" t="n">
        <v>12</v>
      </c>
      <c r="G24" s="132" t="n">
        <v>1</v>
      </c>
      <c r="H24" s="69" t="str">
        <f>IF(ISBLANK(E24),"",IF(OR(D24="",NOT(ISNUMBER(E24)),E24&lt;0,NOT(ISNUMBER(F24)),F24&lt;=0,NOT(ISNUMBER(G24)),G24&lt;0,G24&gt;1,AND(I24&lt;&gt;"Uwzględnij",I24&lt;&gt;"Do omówienia",I24&lt;&gt;"Pomiń")),"UZUPEŁNIJ",ROUND(E24/F24*G24,2)))</f>
      </c>
      <c r="I24" s="130" t="str">
        <v>Uwzględnij</v>
      </c>
      <c r="J24" s="130" t="str">
        <v>Zakres zaleceń i faktyczny koszt.</v>
      </c>
    </row>
    <row r="25" ht="43" customHeight="1">
      <c r="A25" s="3"/>
      <c r="B25" s="33" t="str">
        <v>O17</v>
      </c>
      <c r="C25" s="36" t="str">
        <v>Zdrowie</v>
      </c>
      <c r="D25" s="130" t="str">
        <v>Okulary / soczewki / wkładki</v>
      </c>
      <c r="E25" s="131"/>
      <c r="F25" s="137" t="n">
        <v>12</v>
      </c>
      <c r="G25" s="132" t="n">
        <v>1</v>
      </c>
      <c r="H25" s="69" t="str">
        <f>IF(ISBLANK(E25),"",IF(OR(D25="",NOT(ISNUMBER(E25)),E25&lt;0,NOT(ISNUMBER(F25)),F25&lt;=0,NOT(ISNUMBER(G25)),G25&lt;0,G25&gt;1,AND(I25&lt;&gt;"Uwzględnij",I25&lt;&gt;"Do omówienia",I25&lt;&gt;"Pomiń")),"UZUPEŁNIJ",ROUND(E25/F25*G25,2)))</f>
      </c>
      <c r="I25" s="130" t="str">
        <v>Uwzględnij</v>
      </c>
      <c r="J25" s="130" t="str">
        <v>Dostosuj okres do częstotliwości wymiany.</v>
      </c>
    </row>
    <row r="26" ht="43" customHeight="1">
      <c r="A26" s="3"/>
      <c r="B26" s="33" t="str">
        <v>O18</v>
      </c>
      <c r="C26" s="36" t="str">
        <v>Zdrowie</v>
      </c>
      <c r="D26" s="130" t="str">
        <v>Turnus rehabilitacyjny</v>
      </c>
      <c r="E26" s="131"/>
      <c r="F26" s="137" t="n">
        <v>12</v>
      </c>
      <c r="G26" s="132" t="n">
        <v>1</v>
      </c>
      <c r="H26" s="69" t="str">
        <f>IF(ISBLANK(E26),"",IF(OR(D26="",NOT(ISNUMBER(E26)),E26&lt;0,NOT(ISNUMBER(F26)),F26&lt;=0,NOT(ISNUMBER(G26)),G26&lt;0,G26&gt;1,AND(I26&lt;&gt;"Uwzględnij",I26&lt;&gt;"Do omówienia",I26&lt;&gt;"Pomiń")),"UZUPEŁNIJ",ROUND(E26/F26*G26,2)))</f>
      </c>
      <c r="I26" s="130" t="str">
        <v>Uwzględnij</v>
      </c>
      <c r="J26" s="130" t="str">
        <v>Koszt przypadający na dziecko; opisz refundację i dopłaty.</v>
      </c>
    </row>
    <row r="27" ht="43" customHeight="1">
      <c r="A27" s="3"/>
      <c r="B27" s="77" t="str">
        <v>O19</v>
      </c>
      <c r="C27" s="78" t="str">
        <v>Rozwój i sport</v>
      </c>
      <c r="D27" s="127" t="str">
        <v>Obóz sportowy / warsztaty</v>
      </c>
      <c r="E27" s="128"/>
      <c r="F27" s="136" t="n">
        <v>12</v>
      </c>
      <c r="G27" s="129" t="n">
        <v>1</v>
      </c>
      <c r="H27" s="83" t="str">
        <f>IF(ISBLANK(E27),"",IF(OR(D27="",NOT(ISNUMBER(E27)),E27&lt;0,NOT(ISNUMBER(F27)),F27&lt;=0,NOT(ISNUMBER(G27)),G27&lt;0,G27&gt;1,AND(I27&lt;&gt;"Uwzględnij",I27&lt;&gt;"Do omówienia",I27&lt;&gt;"Pomiń")),"UZUPEŁNIJ",ROUND(E27/F27*G27,2)))</f>
      </c>
      <c r="I27" s="127" t="str">
        <v>Uwzględnij</v>
      </c>
      <c r="J27" s="127" t="str">
        <v>Nie powielaj kosztu ujętego w wypoczynku.</v>
      </c>
    </row>
    <row r="28" ht="43" customHeight="1">
      <c r="A28" s="3"/>
      <c r="B28" s="33" t="str">
        <v>O20</v>
      </c>
      <c r="C28" s="36" t="str">
        <v>Rozwój i sport</v>
      </c>
      <c r="D28" s="130" t="str">
        <v>Zawody / licencje / starty</v>
      </c>
      <c r="E28" s="131"/>
      <c r="F28" s="137" t="n">
        <v>12</v>
      </c>
      <c r="G28" s="132" t="n">
        <v>1</v>
      </c>
      <c r="H28" s="69" t="str">
        <f>IF(ISBLANK(E28),"",IF(OR(D28="",NOT(ISNUMBER(E28)),E28&lt;0,NOT(ISNUMBER(F28)),F28&lt;=0,NOT(ISNUMBER(G28)),G28&lt;0,G28&gt;1,AND(I28&lt;&gt;"Uwzględnij",I28&lt;&gt;"Do omówienia",I28&lt;&gt;"Pomiń")),"UZUPEŁNIJ",ROUND(E28/F28*G28,2)))</f>
      </c>
      <c r="I28" s="130" t="str">
        <v>Uwzględnij</v>
      </c>
      <c r="J28" s="130" t="str">
        <v>Opłaty i uzasadnione koszty udziału.</v>
      </c>
    </row>
    <row r="29" ht="43" customHeight="1">
      <c r="A29" s="3"/>
      <c r="B29" s="33" t="str">
        <v>O21</v>
      </c>
      <c r="C29" s="36" t="str">
        <v>Rozwój i sport</v>
      </c>
      <c r="D29" s="130" t="str">
        <v>Sprzęt zużywany w ciągu roku</v>
      </c>
      <c r="E29" s="131"/>
      <c r="F29" s="137" t="n">
        <v>12</v>
      </c>
      <c r="G29" s="132" t="n">
        <v>1</v>
      </c>
      <c r="H29" s="69" t="str">
        <f>IF(ISBLANK(E29),"",IF(OR(D29="",NOT(ISNUMBER(E29)),E29&lt;0,NOT(ISNUMBER(F29)),F29&lt;=0,NOT(ISNUMBER(G29)),G29&lt;0,G29&gt;1,AND(I29&lt;&gt;"Uwzględnij",I29&lt;&gt;"Do omówienia",I29&lt;&gt;"Pomiń")),"UZUPEŁNIJ",ROUND(E29/F29*G29,2)))</f>
      </c>
      <c r="I29" s="130" t="str">
        <v>Uwzględnij</v>
      </c>
      <c r="J29" s="130" t="str">
        <v>Np. piłki i akcesoria; większy zakup wpisz osobno.</v>
      </c>
    </row>
    <row r="30" ht="43" customHeight="1">
      <c r="A30" s="3"/>
      <c r="B30" s="77" t="str">
        <v>O22</v>
      </c>
      <c r="C30" s="78" t="str">
        <v>Wypoczynek i kultura</v>
      </c>
      <c r="D30" s="127" t="str">
        <v>Wakacje / kolonie / półkolonie</v>
      </c>
      <c r="E30" s="128"/>
      <c r="F30" s="136" t="n">
        <v>12</v>
      </c>
      <c r="G30" s="129" t="n">
        <v>1</v>
      </c>
      <c r="H30" s="83" t="str">
        <f>IF(ISBLANK(E30),"",IF(OR(D30="",NOT(ISNUMBER(E30)),E30&lt;0,NOT(ISNUMBER(F30)),F30&lt;=0,NOT(ISNUMBER(G30)),G30&lt;0,G30&gt;1,AND(I30&lt;&gt;"Uwzględnij",I30&lt;&gt;"Do omówienia",I30&lt;&gt;"Pomiń")),"UZUPEŁNIJ",ROUND(E30/F30*G30,2)))</f>
      </c>
      <c r="I30" s="127" t="str">
        <v>Uwzględnij</v>
      </c>
      <c r="J30" s="127" t="str">
        <v>Łączny roczny koszt wypoczynku dziecka.</v>
      </c>
    </row>
    <row r="31" ht="43" customHeight="1">
      <c r="A31" s="3"/>
      <c r="B31" s="33" t="str">
        <v>O23</v>
      </c>
      <c r="C31" s="36" t="str">
        <v>Wypoczynek i kultura</v>
      </c>
      <c r="D31" s="130" t="str">
        <v>Ferie zimowe</v>
      </c>
      <c r="E31" s="131"/>
      <c r="F31" s="137" t="n">
        <v>12</v>
      </c>
      <c r="G31" s="132" t="n">
        <v>1</v>
      </c>
      <c r="H31" s="69" t="str">
        <f>IF(ISBLANK(E31),"",IF(OR(D31="",NOT(ISNUMBER(E31)),E31&lt;0,NOT(ISNUMBER(F31)),F31&lt;=0,NOT(ISNUMBER(G31)),G31&lt;0,G31&gt;1,AND(I31&lt;&gt;"Uwzględnij",I31&lt;&gt;"Do omówienia",I31&lt;&gt;"Pomiń")),"UZUPEŁNIJ",ROUND(E31/F31*G31,2)))</f>
      </c>
      <c r="I31" s="130" t="str">
        <v>Uwzględnij</v>
      </c>
      <c r="J31" s="130" t="str">
        <v>Część kosztu przypadająca na dziecko.</v>
      </c>
    </row>
    <row r="32" ht="43" customHeight="1">
      <c r="A32" s="3"/>
      <c r="B32" s="33" t="str">
        <v>O24</v>
      </c>
      <c r="C32" s="36" t="str">
        <v>Wypoczynek i kultura</v>
      </c>
      <c r="D32" s="130" t="str">
        <v>Wyjazdy rodzinne — udział dziecka</v>
      </c>
      <c r="E32" s="131"/>
      <c r="F32" s="137" t="n">
        <v>12</v>
      </c>
      <c r="G32" s="132" t="n">
        <v>1</v>
      </c>
      <c r="H32" s="69" t="str">
        <f>IF(ISBLANK(E32),"",IF(OR(D32="",NOT(ISNUMBER(E32)),E32&lt;0,NOT(ISNUMBER(F32)),F32&lt;=0,NOT(ISNUMBER(G32)),G32&lt;0,G32&gt;1,AND(I32&lt;&gt;"Uwzględnij",I32&lt;&gt;"Do omówienia",I32&lt;&gt;"Pomiń")),"UZUPEŁNIJ",ROUND(E32/F32*G32,2)))</f>
      </c>
      <c r="I32" s="130" t="str">
        <v>Uwzględnij</v>
      </c>
      <c r="J32" s="130" t="str">
        <v>Wpisz tylko część dziecka; bez kosztu dorosłych.</v>
      </c>
    </row>
    <row r="33" ht="43" customHeight="1">
      <c r="A33" s="3"/>
      <c r="B33" s="33" t="str">
        <v>O25</v>
      </c>
      <c r="C33" s="36" t="str">
        <v>Wypoczynek i kultura</v>
      </c>
      <c r="D33" s="130" t="str">
        <v>Urodziny dziecka</v>
      </c>
      <c r="E33" s="131"/>
      <c r="F33" s="137" t="n">
        <v>12</v>
      </c>
      <c r="G33" s="132" t="n">
        <v>1</v>
      </c>
      <c r="H33" s="69" t="str">
        <f>IF(ISBLANK(E33),"",IF(OR(D33="",NOT(ISNUMBER(E33)),E33&lt;0,NOT(ISNUMBER(F33)),F33&lt;=0,NOT(ISNUMBER(G33)),G33&lt;0,G33&gt;1,AND(I33&lt;&gt;"Uwzględnij",I33&lt;&gt;"Do omówienia",I33&lt;&gt;"Pomiń")),"UZUPEŁNIJ",ROUND(E33/F33*G33,2)))</f>
      </c>
      <c r="I33" s="130" t="str">
        <v>Uwzględnij</v>
      </c>
      <c r="J33" s="130" t="str">
        <v>Uzasadniony koszt roczny, stosownie do poziomu życia.</v>
      </c>
    </row>
    <row r="34" ht="43" customHeight="1">
      <c r="A34" s="3"/>
      <c r="B34" s="33" t="str">
        <v>O26</v>
      </c>
      <c r="C34" s="36" t="str">
        <v>Wypoczynek i kultura</v>
      </c>
      <c r="D34" s="130" t="str">
        <v>Wydarzenia / uroczystości</v>
      </c>
      <c r="E34" s="131"/>
      <c r="F34" s="137" t="n">
        <v>12</v>
      </c>
      <c r="G34" s="132" t="n">
        <v>1</v>
      </c>
      <c r="H34" s="69" t="str">
        <f>IF(ISBLANK(E34),"",IF(OR(D34="",NOT(ISNUMBER(E34)),E34&lt;0,NOT(ISNUMBER(F34)),F34&lt;=0,NOT(ISNUMBER(G34)),G34&lt;0,G34&gt;1,AND(I34&lt;&gt;"Uwzględnij",I34&lt;&gt;"Do omówienia",I34&lt;&gt;"Pomiń")),"UZUPEŁNIJ",ROUND(E34/F34*G34,2)))</f>
      </c>
      <c r="I34" s="130" t="str">
        <v>Uwzględnij</v>
      </c>
      <c r="J34" s="130" t="str">
        <v>Indywidualna ocena; opisz potrzebę i częstotliwość.</v>
      </c>
    </row>
    <row r="35" ht="43" customHeight="1">
      <c r="A35" s="3"/>
      <c r="B35" s="77" t="str">
        <v>O27</v>
      </c>
      <c r="C35" s="78" t="str">
        <v>Mieszkanie</v>
      </c>
      <c r="D35" s="127" t="str">
        <v>Pościel / ręczniki / tekstylia</v>
      </c>
      <c r="E35" s="128"/>
      <c r="F35" s="136" t="n">
        <v>12</v>
      </c>
      <c r="G35" s="129" t="n">
        <v>1</v>
      </c>
      <c r="H35" s="83" t="str">
        <f>IF(ISBLANK(E35),"",IF(OR(D35="",NOT(ISNUMBER(E35)),E35&lt;0,NOT(ISNUMBER(F35)),F35&lt;=0,NOT(ISNUMBER(G35)),G35&lt;0,G35&gt;1,AND(I35&lt;&gt;"Uwzględnij",I35&lt;&gt;"Do omówienia",I35&lt;&gt;"Pomiń")),"UZUPEŁNIJ",ROUND(E35/F35*G35,2)))</f>
      </c>
      <c r="I35" s="127" t="str">
        <v>Uwzględnij</v>
      </c>
      <c r="J35" s="127" t="str">
        <v>Zakupy dla dziecka; bez pełnego wyposażenia domu.</v>
      </c>
    </row>
    <row r="36" ht="43" customHeight="1">
      <c r="A36" s="3"/>
      <c r="B36" s="77" t="str">
        <v>O28</v>
      </c>
      <c r="C36" s="78" t="str">
        <v>Inne potrzeby</v>
      </c>
      <c r="D36" s="127" t="str">
        <v>Dokumenty / zdjęcia</v>
      </c>
      <c r="E36" s="128"/>
      <c r="F36" s="136" t="n">
        <v>12</v>
      </c>
      <c r="G36" s="129" t="n">
        <v>1</v>
      </c>
      <c r="H36" s="83" t="str">
        <f>IF(ISBLANK(E36),"",IF(OR(D36="",NOT(ISNUMBER(E36)),E36&lt;0,NOT(ISNUMBER(F36)),F36&lt;=0,NOT(ISNUMBER(G36)),G36&lt;0,G36&gt;1,AND(I36&lt;&gt;"Uwzględnij",I36&lt;&gt;"Do omówienia",I36&lt;&gt;"Pomiń")),"UZUPEŁNIJ",ROUND(E36/F36*G36,2)))</f>
      </c>
      <c r="I36" s="127" t="str">
        <v>Uwzględnij</v>
      </c>
      <c r="J36" s="127" t="str">
        <v>Np. paszport; uzasadnij potrzebę i okres.</v>
      </c>
    </row>
    <row r="37" ht="43" customHeight="1">
      <c r="A37" s="3"/>
      <c r="B37" s="33" t="str">
        <v>O29</v>
      </c>
      <c r="C37" s="36" t="str">
        <v>Inne potrzeby</v>
      </c>
      <c r="D37" s="130" t="str">
        <v>Inny koszt okresowy 1</v>
      </c>
      <c r="E37" s="131"/>
      <c r="F37" s="137" t="n">
        <v>12</v>
      </c>
      <c r="G37" s="132" t="n">
        <v>1</v>
      </c>
      <c r="H37" s="69" t="str">
        <f>IF(ISBLANK(E37),"",IF(OR(D37="",NOT(ISNUMBER(E37)),E37&lt;0,NOT(ISNUMBER(F37)),F37&lt;=0,NOT(ISNUMBER(G37)),G37&lt;0,G37&gt;1,AND(I37&lt;&gt;"Uwzględnij",I37&lt;&gt;"Do omówienia",I37&lt;&gt;"Pomiń")),"UZUPEŁNIJ",ROUND(E37/F37*G37,2)))</f>
      </c>
      <c r="I37" s="130" t="str">
        <v>Uwzględnij</v>
      </c>
      <c r="J37" s="130" t="str">
        <v>Wpisz rodzaj wydatku i uzasadnienie.</v>
      </c>
    </row>
    <row r="38" ht="43" customHeight="1">
      <c r="A38" s="3"/>
      <c r="B38" s="34" t="str">
        <v>O30</v>
      </c>
      <c r="C38" s="37" t="str">
        <v>Inne potrzeby</v>
      </c>
      <c r="D38" s="133" t="str">
        <v>Inny koszt okresowy 2</v>
      </c>
      <c r="E38" s="134"/>
      <c r="F38" s="138" t="n">
        <v>12</v>
      </c>
      <c r="G38" s="135" t="n">
        <v>1</v>
      </c>
      <c r="H38" s="70" t="str">
        <f>IF(ISBLANK(E38),"",IF(OR(D38="",NOT(ISNUMBER(E38)),E38&lt;0,NOT(ISNUMBER(F38)),F38&lt;=0,NOT(ISNUMBER(G38)),G38&lt;0,G38&gt;1,AND(I38&lt;&gt;"Uwzględnij",I38&lt;&gt;"Do omówienia",I38&lt;&gt;"Pomiń")),"UZUPEŁNIJ",ROUND(E38/F38*G38,2)))</f>
      </c>
      <c r="I38" s="133" t="str">
        <v>Uwzględnij</v>
      </c>
      <c r="J38" s="133" t="str">
        <v>Wpisz rodzaj wydatku i uzasadnienie.</v>
      </c>
    </row>
    <row r="39" ht="24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ht="30" customHeight="1">
      <c r="A40" s="3"/>
      <c r="B40" s="84" t="str">
        <v>Razem ujęte w zestawieniu miesięcznym</v>
      </c>
      <c r="C40" s="84"/>
      <c r="D40" s="84"/>
      <c r="E40" s="84"/>
      <c r="F40" s="84"/>
      <c r="G40" s="84"/>
      <c r="H40" s="85" t="str">
        <f>IF(COUNTIFS(H9:H38,"UZUPEŁNIJ",I9:I38,"&lt;&gt;Do omówienia",I9:I38,"&lt;&gt;Pomiń")&gt;0,"UZUPEŁNIJ",IF(COUNTA(E9:E38)=0,"",SUMIFS(H9:H38,I9:I38,"Uwzględnij")))</f>
      </c>
      <c r="I40" s="3"/>
      <c r="J40" s="3"/>
    </row>
    <row r="41" ht="24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ht="28" customHeight="1">
      <c r="A42" s="3"/>
      <c r="B42" s="87" t="str">
        <v>Kwoty są średnimi. Nie wpisuj tego samego wydatku w więcej niż jednym arkuszu.</v>
      </c>
      <c r="C42" s="87"/>
      <c r="D42" s="87"/>
      <c r="E42" s="87"/>
      <c r="F42" s="87"/>
      <c r="G42" s="87"/>
      <c r="H42" s="87"/>
      <c r="I42" s="87"/>
      <c r="J42" s="87"/>
    </row>
    <row r="43" ht="24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</sheetData>
  <sheetProtection sheet="1" objects="1" scenarios="1" selectLockedCells="0" selectUnlockedCells="0" autoFilter="0"/>
  <autoFilter ref="B8:J38"/>
  <mergeCells>
    <mergeCell ref="B2:J2"/>
    <mergeCell ref="B3:J3"/>
    <mergeCell ref="B5:J5"/>
    <mergeCell ref="B6:J6"/>
    <mergeCell ref="B7:J7"/>
    <mergeCell ref="B40:G40"/>
    <mergeCell ref="B42:J42"/>
  </mergeCells>
  <conditionalFormatting sqref="H9:H38">
    <cfRule type="containsText" dxfId="2" priority="1" operator="containsText" text="UZUPEŁNIJ"/>
  </conditionalFormatting>
  <conditionalFormatting sqref="I9:I38">
    <cfRule type="containsText" dxfId="3" priority="2" operator="containsText" text="Do omówienia"/>
  </conditionalFormatting>
  <dataValidations count="4">
    <dataValidation type="list" sqref="I9:I38" showErrorMessage="1" errorStyle="stop" errorTitle="Sprawdź wpisaną wartość" error="Wybierz pozycję z listy lub wpisz liczbę w dozwolonym zakresie." allowBlank="1">
      <formula1>"Uwzględnij,Do omówienia,Pomiń"</formula1>
    </dataValidation>
    <dataValidation type="decimal" operator="between" sqref="E9:E38" showErrorMessage="1" errorStyle="stop" errorTitle="Sprawdź wpisaną wartość" error="Wybierz pozycję z listy lub wpisz liczbę w dozwolonym zakresie." allowBlank="1">
      <formula1>0</formula1>
      <formula2>100000000</formula2>
    </dataValidation>
    <dataValidation type="whole" operator="between" sqref="F9:F38" showErrorMessage="1" errorStyle="stop" errorTitle="Sprawdź wpisaną wartość" error="Wybierz pozycję z listy lub wpisz liczbę w dozwolonym zakresie." allowBlank="1">
      <formula1>1</formula1>
      <formula2>600</formula2>
    </dataValidation>
    <dataValidation type="decimal" operator="between" sqref="G9:G38" showErrorMessage="1" errorStyle="stop" errorTitle="Sprawdź wpisaną wartość" error="Wybierz pozycję z listy lub wpisz liczbę w dozwolonym zakresie." allowBlank="1">
      <formula1>0</formula1>
      <formula2>1</formula2>
    </dataValidation>
  </dataValidations>
  <printOptions horizontalCentered="1" gridLines="0"/>
  <pageMargins left="0.28" right="0.28" top="0.35" bottom="0.4" header="0.15" footer="0.15"/>
  <pageSetup paperSize="8" orientation="landscape" fitToWidth="1" fitToHeight="0"/>
  <headerFooter>
    <oddFooter>&amp;LM. Kotarska | www.mkotarska.pl&amp;COkresowe&amp;RStrona &amp;P z &amp;N</oddFooter>
  </headerFooter>
</worksheet>
</file>

<file path=xl/worksheets/sheet6.xml><?xml version="1.0" encoding="utf-8"?>
<worksheet xmlns="http://schemas.openxmlformats.org/spreadsheetml/2006/main">
  <sheetPr>
    <tabColor rgb="FF917344"/>
    <pageSetUpPr fitToPage="1"/>
  </sheetPr>
  <sheetViews>
    <sheetView showGridLines="0" workbookViewId="0" zoomScale="85" tabSelected="0">
      <pane ySplit="8" topLeftCell="A9" activePane="bottomLeft" state="frozen"/>
    </sheetView>
  </sheetViews>
  <sheetFormatPr defaultRowHeight="15"/>
  <cols>
    <col min="1" max="1" width="3" hidden="0" customWidth="1"/>
    <col min="2" max="2" width="7" hidden="0" customWidth="1"/>
    <col min="3" max="3" width="19" hidden="0" customWidth="1"/>
    <col min="4" max="4" width="33" hidden="0" customWidth="1"/>
    <col min="5" max="5" width="15" hidden="0" customWidth="1"/>
    <col min="6" max="6" width="11" hidden="0" customWidth="1"/>
    <col min="7" max="7" width="12" hidden="0" customWidth="1"/>
    <col min="8" max="8" width="17" hidden="0" customWidth="1"/>
    <col min="9" max="9" width="19" hidden="0" customWidth="1"/>
    <col min="10" max="10" width="41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29" customHeight="1">
      <c r="A2" s="3"/>
      <c r="B2" s="5" t="str">
        <v>Małgorzata Kotarska</v>
      </c>
      <c r="C2" s="5"/>
      <c r="D2" s="5"/>
      <c r="E2" s="5"/>
      <c r="F2" s="5"/>
      <c r="G2" s="5"/>
      <c r="H2" s="5"/>
      <c r="I2" s="5"/>
      <c r="J2" s="5"/>
    </row>
    <row r="3" ht="20" customHeight="1">
      <c r="A3" s="3"/>
      <c r="B3" s="8" t="str">
        <v>KANCELARIA ADWOKACKA  •  GDAŃSK</v>
      </c>
      <c r="C3" s="8"/>
      <c r="D3" s="8"/>
      <c r="E3" s="8"/>
      <c r="F3" s="8"/>
      <c r="G3" s="8"/>
      <c r="H3" s="8"/>
      <c r="I3" s="8"/>
      <c r="J3" s="8"/>
    </row>
    <row r="4" ht="24" customHeight="1">
      <c r="A4" s="3"/>
      <c r="B4" s="3"/>
      <c r="C4" s="3"/>
      <c r="D4" s="3"/>
      <c r="E4" s="3"/>
      <c r="F4" s="3"/>
      <c r="G4" s="3"/>
      <c r="H4" s="3"/>
      <c r="I4" s="3"/>
      <c r="J4" s="3"/>
    </row>
    <row r="5" ht="36" customHeight="1">
      <c r="A5" s="3"/>
      <c r="B5" s="10" t="str">
        <v>Większe zakupy i leczenie</v>
      </c>
      <c r="C5" s="10"/>
      <c r="D5" s="10"/>
      <c r="E5" s="10"/>
      <c r="F5" s="10"/>
      <c r="G5" s="10"/>
      <c r="H5" s="10"/>
      <c r="I5" s="10"/>
      <c r="J5" s="10"/>
    </row>
    <row r="6" ht="26" customHeight="1">
      <c r="A6" s="3"/>
      <c r="B6" s="12" t="str">
        <v>Wpisz koszt i uzasadniony okres używania / leczenia. Domyślnie pozycje trafiają do omówienia.</v>
      </c>
      <c r="C6" s="12"/>
      <c r="D6" s="12"/>
      <c r="E6" s="12"/>
      <c r="F6" s="12"/>
      <c r="G6" s="12"/>
      <c r="H6" s="12"/>
      <c r="I6" s="12"/>
      <c r="J6" s="12"/>
    </row>
    <row r="7" ht="23" customHeight="1">
      <c r="A7" s="3"/>
      <c r="B7" s="14" t="str">
        <v>Pola piaskowe — wpisujesz dane  •  zielone — obliczenia  •  „Podstawa i dowód” — metoda, dokument lub wycena</v>
      </c>
      <c r="C7" s="14"/>
      <c r="D7" s="14"/>
      <c r="E7" s="14"/>
      <c r="F7" s="14"/>
      <c r="G7" s="14"/>
      <c r="H7" s="14"/>
      <c r="I7" s="14"/>
      <c r="J7" s="14"/>
    </row>
    <row r="8" ht="40" customHeight="1">
      <c r="A8" s="3"/>
      <c r="B8" s="23" t="str">
        <v>ID</v>
      </c>
      <c r="C8" s="24" t="str">
        <v>Kategoria</v>
      </c>
      <c r="D8" s="24" t="str">
        <v>Wydatek</v>
      </c>
      <c r="E8" s="24" t="str">
        <v>Kwota za okres
[zł]</v>
      </c>
      <c r="F8" s="24" t="str">
        <v>Okres
[mies.]</v>
      </c>
      <c r="G8" s="24" t="str">
        <v>Udział
dziecka</v>
      </c>
      <c r="H8" s="24" t="str">
        <v>Miesięcznie
[zł]</v>
      </c>
      <c r="I8" s="24" t="str">
        <v>Ujęcie</v>
      </c>
      <c r="J8" s="25" t="str">
        <v>Podstawa i dowód</v>
      </c>
    </row>
    <row r="9" ht="43" customHeight="1">
      <c r="A9" s="3"/>
      <c r="B9" s="77" t="str">
        <v>D01</v>
      </c>
      <c r="C9" s="78" t="str">
        <v>Mieszkanie</v>
      </c>
      <c r="D9" s="127" t="str">
        <v>Łóżko / materac / łóżeczko</v>
      </c>
      <c r="E9" s="128"/>
      <c r="F9" s="136"/>
      <c r="G9" s="129" t="n">
        <v>1</v>
      </c>
      <c r="H9" s="83" t="str">
        <f>IF(ISBLANK(E9),"",IF(OR(D9="",NOT(ISNUMBER(E9)),E9&lt;0,NOT(ISNUMBER(F9)),F9&lt;=0,NOT(ISNUMBER(G9)),G9&lt;0,G9&gt;1,AND(I9&lt;&gt;"Uwzględnij",I9&lt;&gt;"Do omówienia",I9&lt;&gt;"Pomiń")),"UZUPEŁNIJ",ROUND(E9/F9*G9,2)))</f>
      </c>
      <c r="I9" s="127" t="str">
        <v>Do omówienia</v>
      </c>
      <c r="J9" s="127" t="str">
        <v>Zakup dla dziecka, okres używania i potrzeba wymiany.</v>
      </c>
    </row>
    <row r="10" ht="43" customHeight="1">
      <c r="A10" s="3"/>
      <c r="B10" s="33" t="str">
        <v>D02</v>
      </c>
      <c r="C10" s="36" t="str">
        <v>Mieszkanie</v>
      </c>
      <c r="D10" s="130" t="str">
        <v>Biurko / krzesło do nauki</v>
      </c>
      <c r="E10" s="131"/>
      <c r="F10" s="137"/>
      <c r="G10" s="132" t="n">
        <v>1</v>
      </c>
      <c r="H10" s="69" t="str">
        <f>IF(ISBLANK(E10),"",IF(OR(D10="",NOT(ISNUMBER(E10)),E10&lt;0,NOT(ISNUMBER(F10)),F10&lt;=0,NOT(ISNUMBER(G10)),G10&lt;0,G10&gt;1,AND(I10&lt;&gt;"Uwzględnij",I10&lt;&gt;"Do omówienia",I10&lt;&gt;"Pomiń")),"UZUPEŁNIJ",ROUND(E10/F10*G10,2)))</f>
      </c>
      <c r="I10" s="130" t="str">
        <v>Do omówienia</v>
      </c>
      <c r="J10" s="130" t="str">
        <v>Uzasadnione wyposażenie miejsca nauki.</v>
      </c>
    </row>
    <row r="11" ht="43" customHeight="1">
      <c r="A11" s="3"/>
      <c r="B11" s="33" t="str">
        <v>D03</v>
      </c>
      <c r="C11" s="36" t="str">
        <v>Mieszkanie</v>
      </c>
      <c r="D11" s="130" t="str">
        <v>Szafa / wyposażenie pokoju</v>
      </c>
      <c r="E11" s="131"/>
      <c r="F11" s="137"/>
      <c r="G11" s="132" t="n">
        <v>1</v>
      </c>
      <c r="H11" s="69" t="str">
        <f>IF(ISBLANK(E11),"",IF(OR(D11="",NOT(ISNUMBER(E11)),E11&lt;0,NOT(ISNUMBER(F11)),F11&lt;=0,NOT(ISNUMBER(G11)),G11&lt;0,G11&gt;1,AND(I11&lt;&gt;"Uwzględnij",I11&lt;&gt;"Do omówienia",I11&lt;&gt;"Pomiń")),"UZUPEŁNIJ",ROUND(E11/F11*G11,2)))</f>
      </c>
      <c r="I11" s="130" t="str">
        <v>Do omówienia</v>
      </c>
      <c r="J11" s="130" t="str">
        <v>Wyłącznie część służąca dziecku.</v>
      </c>
    </row>
    <row r="12" ht="43" customHeight="1">
      <c r="A12" s="3"/>
      <c r="B12" s="33" t="str">
        <v>D04</v>
      </c>
      <c r="C12" s="36" t="str">
        <v>Mieszkanie</v>
      </c>
      <c r="D12" s="130" t="str">
        <v>Dostosowanie pokoju / mieszkania</v>
      </c>
      <c r="E12" s="131"/>
      <c r="F12" s="137"/>
      <c r="G12" s="132" t="n">
        <v>1</v>
      </c>
      <c r="H12" s="69" t="str">
        <f>IF(ISBLANK(E12),"",IF(OR(D12="",NOT(ISNUMBER(E12)),E12&lt;0,NOT(ISNUMBER(F12)),F12&lt;=0,NOT(ISNUMBER(G12)),G12&lt;0,G12&gt;1,AND(I12&lt;&gt;"Uwzględnij",I12&lt;&gt;"Do omówienia",I12&lt;&gt;"Pomiń")),"UZUPEŁNIJ",ROUND(E12/F12*G12,2)))</f>
      </c>
      <c r="I12" s="130" t="str">
        <v>Do omówienia</v>
      </c>
      <c r="J12" s="130" t="str">
        <v>Opisz konkretną potrzebę dziecka; wymaga oceny kancelarii.</v>
      </c>
    </row>
    <row r="13" ht="43" customHeight="1">
      <c r="A13" s="3"/>
      <c r="B13" s="77" t="str">
        <v>D05</v>
      </c>
      <c r="C13" s="78" t="str">
        <v>Łączność i sprzęt</v>
      </c>
      <c r="D13" s="127" t="str">
        <v>Komputer / tablet do nauki</v>
      </c>
      <c r="E13" s="128"/>
      <c r="F13" s="136"/>
      <c r="G13" s="129" t="n">
        <v>1</v>
      </c>
      <c r="H13" s="83" t="str">
        <f>IF(ISBLANK(E13),"",IF(OR(D13="",NOT(ISNUMBER(E13)),E13&lt;0,NOT(ISNUMBER(F13)),F13&lt;=0,NOT(ISNUMBER(G13)),G13&lt;0,G13&gt;1,AND(I13&lt;&gt;"Uwzględnij",I13&lt;&gt;"Do omówienia",I13&lt;&gt;"Pomiń")),"UZUPEŁNIJ",ROUND(E13/F13*G13,2)))</f>
      </c>
      <c r="I13" s="127" t="str">
        <v>Do omówienia</v>
      </c>
      <c r="J13" s="127" t="str">
        <v>Cel edukacyjny, cena i przewidywany okres używania.</v>
      </c>
    </row>
    <row r="14" ht="43" customHeight="1">
      <c r="A14" s="3"/>
      <c r="B14" s="33" t="str">
        <v>D06</v>
      </c>
      <c r="C14" s="36" t="str">
        <v>Łączność i sprzęt</v>
      </c>
      <c r="D14" s="130" t="str">
        <v>Telefon — zakup urządzenia</v>
      </c>
      <c r="E14" s="131"/>
      <c r="F14" s="137"/>
      <c r="G14" s="132" t="n">
        <v>1</v>
      </c>
      <c r="H14" s="69" t="str">
        <f>IF(ISBLANK(E14),"",IF(OR(D14="",NOT(ISNUMBER(E14)),E14&lt;0,NOT(ISNUMBER(F14)),F14&lt;=0,NOT(ISNUMBER(G14)),G14&lt;0,G14&gt;1,AND(I14&lt;&gt;"Uwzględnij",I14&lt;&gt;"Do omówienia",I14&lt;&gt;"Pomiń")),"UZUPEŁNIJ",ROUND(E14/F14*G14,2)))</f>
      </c>
      <c r="I14" s="130" t="str">
        <v>Do omówienia</v>
      </c>
      <c r="J14" s="130" t="str">
        <v>Oddziel od miesięcznego abonamentu.</v>
      </c>
    </row>
    <row r="15" ht="43" customHeight="1">
      <c r="A15" s="3"/>
      <c r="B15" s="33" t="str">
        <v>D07</v>
      </c>
      <c r="C15" s="36" t="str">
        <v>Łączność i sprzęt</v>
      </c>
      <c r="D15" s="130" t="str">
        <v>Drukarka / wyposażenie do nauki</v>
      </c>
      <c r="E15" s="131"/>
      <c r="F15" s="137"/>
      <c r="G15" s="132" t="n">
        <v>1</v>
      </c>
      <c r="H15" s="69" t="str">
        <f>IF(ISBLANK(E15),"",IF(OR(D15="",NOT(ISNUMBER(E15)),E15&lt;0,NOT(ISNUMBER(F15)),F15&lt;=0,NOT(ISNUMBER(G15)),G15&lt;0,G15&gt;1,AND(I15&lt;&gt;"Uwzględnij",I15&lt;&gt;"Do omówienia",I15&lt;&gt;"Pomiń")),"UZUPEŁNIJ",ROUND(E15/F15*G15,2)))</f>
      </c>
      <c r="I15" s="130" t="str">
        <v>Do omówienia</v>
      </c>
      <c r="J15" s="130" t="str">
        <v>Przy współużytkowaniu określ udział dziecka.</v>
      </c>
    </row>
    <row r="16" ht="43" customHeight="1">
      <c r="A16" s="3"/>
      <c r="B16" s="77" t="str">
        <v>D08</v>
      </c>
      <c r="C16" s="78" t="str">
        <v>Transport</v>
      </c>
      <c r="D16" s="127" t="str">
        <v>Wózek / nosidło</v>
      </c>
      <c r="E16" s="128"/>
      <c r="F16" s="136"/>
      <c r="G16" s="129" t="n">
        <v>1</v>
      </c>
      <c r="H16" s="83" t="str">
        <f>IF(ISBLANK(E16),"",IF(OR(D16="",NOT(ISNUMBER(E16)),E16&lt;0,NOT(ISNUMBER(F16)),F16&lt;=0,NOT(ISNUMBER(G16)),G16&lt;0,G16&gt;1,AND(I16&lt;&gt;"Uwzględnij",I16&lt;&gt;"Do omówienia",I16&lt;&gt;"Pomiń")),"UZUPEŁNIJ",ROUND(E16/F16*G16,2)))</f>
      </c>
      <c r="I16" s="127" t="str">
        <v>Do omówienia</v>
      </c>
      <c r="J16" s="127" t="str">
        <v>Okres używania odpowiedni do wieku.</v>
      </c>
    </row>
    <row r="17" ht="43" customHeight="1">
      <c r="A17" s="3"/>
      <c r="B17" s="33" t="str">
        <v>D09</v>
      </c>
      <c r="C17" s="36" t="str">
        <v>Transport</v>
      </c>
      <c r="D17" s="130" t="str">
        <v>Fotelik samochodowy</v>
      </c>
      <c r="E17" s="131"/>
      <c r="F17" s="137"/>
      <c r="G17" s="132" t="n">
        <v>1</v>
      </c>
      <c r="H17" s="69" t="str">
        <f>IF(ISBLANK(E17),"",IF(OR(D17="",NOT(ISNUMBER(E17)),E17&lt;0,NOT(ISNUMBER(F17)),F17&lt;=0,NOT(ISNUMBER(G17)),G17&lt;0,G17&gt;1,AND(I17&lt;&gt;"Uwzględnij",I17&lt;&gt;"Do omówienia",I17&lt;&gt;"Pomiń")),"UZUPEŁNIJ",ROUND(E17/F17*G17,2)))</f>
      </c>
      <c r="I17" s="130" t="str">
        <v>Do omówienia</v>
      </c>
      <c r="J17" s="130" t="str">
        <v>Potrzeba związana z bezpieczeństwem i wzrostem.</v>
      </c>
    </row>
    <row r="18" ht="43" customHeight="1">
      <c r="A18" s="3"/>
      <c r="B18" s="77" t="str">
        <v>D10</v>
      </c>
      <c r="C18" s="78" t="str">
        <v>Rozwój i sport</v>
      </c>
      <c r="D18" s="127" t="str">
        <v>Rower / hulajnoga / sprzęt sportowy</v>
      </c>
      <c r="E18" s="128"/>
      <c r="F18" s="136"/>
      <c r="G18" s="129" t="n">
        <v>1</v>
      </c>
      <c r="H18" s="83" t="str">
        <f>IF(ISBLANK(E18),"",IF(OR(D18="",NOT(ISNUMBER(E18)),E18&lt;0,NOT(ISNUMBER(F18)),F18&lt;=0,NOT(ISNUMBER(G18)),G18&lt;0,G18&gt;1,AND(I18&lt;&gt;"Uwzględnij",I18&lt;&gt;"Do omówienia",I18&lt;&gt;"Pomiń")),"UZUPEŁNIJ",ROUND(E18/F18*G18,2)))</f>
      </c>
      <c r="I18" s="127" t="str">
        <v>Do omówienia</v>
      </c>
      <c r="J18" s="127" t="str">
        <v>Opisz sposób korzystania i okres używania.</v>
      </c>
    </row>
    <row r="19" ht="43" customHeight="1">
      <c r="A19" s="3"/>
      <c r="B19" s="33" t="str">
        <v>D11</v>
      </c>
      <c r="C19" s="36" t="str">
        <v>Rozwój i sport</v>
      </c>
      <c r="D19" s="130" t="str">
        <v>Instrument muzyczny</v>
      </c>
      <c r="E19" s="131"/>
      <c r="F19" s="137"/>
      <c r="G19" s="132" t="n">
        <v>1</v>
      </c>
      <c r="H19" s="69" t="str">
        <f>IF(ISBLANK(E19),"",IF(OR(D19="",NOT(ISNUMBER(E19)),E19&lt;0,NOT(ISNUMBER(F19)),F19&lt;=0,NOT(ISNUMBER(G19)),G19&lt;0,G19&gt;1,AND(I19&lt;&gt;"Uwzględnij",I19&lt;&gt;"Do omówienia",I19&lt;&gt;"Pomiń")),"UZUPEŁNIJ",ROUND(E19/F19*G19,2)))</f>
      </c>
      <c r="I19" s="130" t="str">
        <v>Do omówienia</v>
      </c>
      <c r="J19" s="130" t="str">
        <v>Powiąż z zajęciami i rozwojem dziecka.</v>
      </c>
    </row>
    <row r="20" ht="43" customHeight="1">
      <c r="A20" s="3"/>
      <c r="B20" s="77" t="str">
        <v>D12</v>
      </c>
      <c r="C20" s="78" t="str">
        <v>Zdrowie</v>
      </c>
      <c r="D20" s="127" t="str">
        <v>Aparat i leczenie ortodontyczne</v>
      </c>
      <c r="E20" s="128"/>
      <c r="F20" s="136"/>
      <c r="G20" s="129" t="n">
        <v>1</v>
      </c>
      <c r="H20" s="83" t="str">
        <f>IF(ISBLANK(E20),"",IF(OR(D20="",NOT(ISNUMBER(E20)),E20&lt;0,NOT(ISNUMBER(F20)),F20&lt;=0,NOT(ISNUMBER(G20)),G20&lt;0,G20&gt;1,AND(I20&lt;&gt;"Uwzględnij",I20&lt;&gt;"Do omówienia",I20&lt;&gt;"Pomiń")),"UZUPEŁNIJ",ROUND(E20/F20*G20,2)))</f>
      </c>
      <c r="I20" s="127" t="str">
        <v>Do omówienia</v>
      </c>
      <c r="J20" s="127" t="str">
        <v>Plan i okres leczenia; bez powielania wizyt kontrolnych.</v>
      </c>
    </row>
    <row r="21" ht="43" customHeight="1">
      <c r="A21" s="3"/>
      <c r="B21" s="33" t="str">
        <v>D13</v>
      </c>
      <c r="C21" s="36" t="str">
        <v>Zdrowie</v>
      </c>
      <c r="D21" s="130" t="str">
        <v>Zabieg / większe leczenie</v>
      </c>
      <c r="E21" s="131"/>
      <c r="F21" s="137"/>
      <c r="G21" s="132" t="n">
        <v>1</v>
      </c>
      <c r="H21" s="69" t="str">
        <f>IF(ISBLANK(E21),"",IF(OR(D21="",NOT(ISNUMBER(E21)),E21&lt;0,NOT(ISNUMBER(F21)),F21&lt;=0,NOT(ISNUMBER(G21)),G21&lt;0,G21&gt;1,AND(I21&lt;&gt;"Uwzględnij",I21&lt;&gt;"Do omówienia",I21&lt;&gt;"Pomiń")),"UZUPEŁNIJ",ROUND(E21/F21*G21,2)))</f>
      </c>
      <c r="I21" s="130" t="str">
        <v>Do omówienia</v>
      </c>
      <c r="J21" s="130" t="str">
        <v>Zalecenie, wycena, termin; omów sposób dochodzenia.</v>
      </c>
    </row>
    <row r="22" ht="43" customHeight="1">
      <c r="A22" s="3"/>
      <c r="B22" s="33" t="str">
        <v>D14</v>
      </c>
      <c r="C22" s="36" t="str">
        <v>Zdrowie</v>
      </c>
      <c r="D22" s="130" t="str">
        <v>Sprzęt rehabilitacyjny / ortopedyczny</v>
      </c>
      <c r="E22" s="131"/>
      <c r="F22" s="137"/>
      <c r="G22" s="132" t="n">
        <v>1</v>
      </c>
      <c r="H22" s="69" t="str">
        <f>IF(ISBLANK(E22),"",IF(OR(D22="",NOT(ISNUMBER(E22)),E22&lt;0,NOT(ISNUMBER(F22)),F22&lt;=0,NOT(ISNUMBER(G22)),G22&lt;0,G22&gt;1,AND(I22&lt;&gt;"Uwzględnij",I22&lt;&gt;"Do omówienia",I22&lt;&gt;"Pomiń")),"UZUPEŁNIJ",ROUND(E22/F22*G22,2)))</f>
      </c>
      <c r="I22" s="130" t="str">
        <v>Do omówienia</v>
      </c>
      <c r="J22" s="130" t="str">
        <v>Faktyczny koszt po refundacji sprzętu; potrzeba i okres.</v>
      </c>
    </row>
    <row r="23" ht="43" customHeight="1">
      <c r="A23" s="3"/>
      <c r="B23" s="77" t="str">
        <v>D15</v>
      </c>
      <c r="C23" s="78" t="str">
        <v>Edukacja</v>
      </c>
      <c r="D23" s="127" t="str">
        <v>Większy zakup / program edukacyjny</v>
      </c>
      <c r="E23" s="128"/>
      <c r="F23" s="136"/>
      <c r="G23" s="129" t="n">
        <v>1</v>
      </c>
      <c r="H23" s="83" t="str">
        <f>IF(ISBLANK(E23),"",IF(OR(D23="",NOT(ISNUMBER(E23)),E23&lt;0,NOT(ISNUMBER(F23)),F23&lt;=0,NOT(ISNUMBER(G23)),G23&lt;0,G23&gt;1,AND(I23&lt;&gt;"Uwzględnij",I23&lt;&gt;"Do omówienia",I23&lt;&gt;"Pomiń")),"UZUPEŁNIJ",ROUND(E23/F23*G23,2)))</f>
      </c>
      <c r="I23" s="127" t="str">
        <v>Do omówienia</v>
      </c>
      <c r="J23" s="127" t="str">
        <v>Konkretny cel i uzasadnienie, bez ogólnej rezerwy.</v>
      </c>
    </row>
    <row r="24" ht="43" customHeight="1">
      <c r="A24" s="3"/>
      <c r="B24" s="77" t="str">
        <v>D16</v>
      </c>
      <c r="C24" s="78" t="str">
        <v>Inne potrzeby</v>
      </c>
      <c r="D24" s="127" t="str">
        <v>Inny większy wydatek 1</v>
      </c>
      <c r="E24" s="128"/>
      <c r="F24" s="136"/>
      <c r="G24" s="129" t="n">
        <v>1</v>
      </c>
      <c r="H24" s="83" t="str">
        <f>IF(ISBLANK(E24),"",IF(OR(D24="",NOT(ISNUMBER(E24)),E24&lt;0,NOT(ISNUMBER(F24)),F24&lt;=0,NOT(ISNUMBER(G24)),G24&lt;0,G24&gt;1,AND(I24&lt;&gt;"Uwzględnij",I24&lt;&gt;"Do omówienia",I24&lt;&gt;"Pomiń")),"UZUPEŁNIJ",ROUND(E24/F24*G24,2)))</f>
      </c>
      <c r="I24" s="127" t="str">
        <v>Do omówienia</v>
      </c>
      <c r="J24" s="127" t="str">
        <v>Opisz potrzebę, koszt i termin zakupu.</v>
      </c>
    </row>
    <row r="25" ht="43" customHeight="1">
      <c r="A25" s="3"/>
      <c r="B25" s="34" t="str">
        <v>D17</v>
      </c>
      <c r="C25" s="37" t="str">
        <v>Inne potrzeby</v>
      </c>
      <c r="D25" s="133" t="str">
        <v>Inny większy wydatek 2</v>
      </c>
      <c r="E25" s="134"/>
      <c r="F25" s="138"/>
      <c r="G25" s="135" t="n">
        <v>1</v>
      </c>
      <c r="H25" s="70" t="str">
        <f>IF(ISBLANK(E25),"",IF(OR(D25="",NOT(ISNUMBER(E25)),E25&lt;0,NOT(ISNUMBER(F25)),F25&lt;=0,NOT(ISNUMBER(G25)),G25&lt;0,G25&gt;1,AND(I25&lt;&gt;"Uwzględnij",I25&lt;&gt;"Do omówienia",I25&lt;&gt;"Pomiń")),"UZUPEŁNIJ",ROUND(E25/F25*G25,2)))</f>
      </c>
      <c r="I25" s="133" t="str">
        <v>Do omówienia</v>
      </c>
      <c r="J25" s="133" t="str">
        <v>Opisz potrzebę, koszt i termin zakupu.</v>
      </c>
    </row>
    <row r="26" ht="24" customHeight="1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ht="30" customHeight="1">
      <c r="A27" s="3"/>
      <c r="B27" s="84" t="str">
        <v>Razem ujęte w zestawieniu miesięcznym</v>
      </c>
      <c r="C27" s="84"/>
      <c r="D27" s="84"/>
      <c r="E27" s="84"/>
      <c r="F27" s="84"/>
      <c r="G27" s="84"/>
      <c r="H27" s="85" t="str">
        <f>IF(COUNTIFS(H9:H25,"UZUPEŁNIJ",I9:I25,"&lt;&gt;Do omówienia",I9:I25,"&lt;&gt;Pomiń")&gt;0,"UZUPEŁNIJ",IF(COUNTA(E9:E25)=0,"",SUMIFS(H9:H25,I9:I25,"Uwzględnij")))</f>
      </c>
      <c r="I27" s="3"/>
      <c r="J27" s="3"/>
    </row>
    <row r="28" ht="24" customHeight="1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ht="28" customHeight="1">
      <c r="A29" s="3"/>
      <c r="B29" s="87" t="str">
        <v>Przeliczenie większego zakupu na miesiąc jest propozycją metody. Sposób ujęcia w żądaniu ustala kancelaria.</v>
      </c>
      <c r="C29" s="87"/>
      <c r="D29" s="87"/>
      <c r="E29" s="87"/>
      <c r="F29" s="87"/>
      <c r="G29" s="87"/>
      <c r="H29" s="87"/>
      <c r="I29" s="87"/>
      <c r="J29" s="87"/>
    </row>
    <row r="30" ht="24" customHeight="1">
      <c r="A30" s="3"/>
      <c r="B30" s="3"/>
      <c r="C30" s="3"/>
      <c r="D30" s="3"/>
      <c r="E30" s="3"/>
      <c r="F30" s="3"/>
      <c r="G30" s="3"/>
      <c r="H30" s="3"/>
      <c r="I30" s="3"/>
      <c r="J30" s="3"/>
    </row>
  </sheetData>
  <sheetProtection sheet="1" objects="1" scenarios="1" selectLockedCells="0" selectUnlockedCells="0" autoFilter="0"/>
  <autoFilter ref="B8:J25"/>
  <mergeCells>
    <mergeCell ref="B2:J2"/>
    <mergeCell ref="B3:J3"/>
    <mergeCell ref="B5:J5"/>
    <mergeCell ref="B6:J6"/>
    <mergeCell ref="B7:J7"/>
    <mergeCell ref="B27:G27"/>
    <mergeCell ref="B29:J29"/>
  </mergeCells>
  <conditionalFormatting sqref="H9:H25">
    <cfRule type="containsText" dxfId="4" priority="1" operator="containsText" text="UZUPEŁNIJ"/>
  </conditionalFormatting>
  <conditionalFormatting sqref="I9:I25">
    <cfRule type="containsText" dxfId="5" priority="2" operator="containsText" text="Do omówienia"/>
  </conditionalFormatting>
  <dataValidations count="4">
    <dataValidation type="list" sqref="I9:I25" showErrorMessage="1" errorStyle="stop" errorTitle="Sprawdź wpisaną wartość" error="Wybierz pozycję z listy lub wpisz liczbę w dozwolonym zakresie." allowBlank="1">
      <formula1>"Uwzględnij,Do omówienia,Pomiń"</formula1>
    </dataValidation>
    <dataValidation type="decimal" operator="between" sqref="E9:E25" showErrorMessage="1" errorStyle="stop" errorTitle="Sprawdź wpisaną wartość" error="Wybierz pozycję z listy lub wpisz liczbę w dozwolonym zakresie." allowBlank="1">
      <formula1>0</formula1>
      <formula2>100000000</formula2>
    </dataValidation>
    <dataValidation type="whole" operator="between" sqref="F9:F25" showErrorMessage="1" errorStyle="stop" errorTitle="Sprawdź wpisaną wartość" error="Wybierz pozycję z listy lub wpisz liczbę w dozwolonym zakresie." allowBlank="1">
      <formula1>1</formula1>
      <formula2>600</formula2>
    </dataValidation>
    <dataValidation type="decimal" operator="between" sqref="G9:G25" showErrorMessage="1" errorStyle="stop" errorTitle="Sprawdź wpisaną wartość" error="Wybierz pozycję z listy lub wpisz liczbę w dozwolonym zakresie." allowBlank="1">
      <formula1>0</formula1>
      <formula2>1</formula2>
    </dataValidation>
  </dataValidations>
  <printOptions horizontalCentered="1" gridLines="0"/>
  <pageMargins left="0.28" right="0.28" top="0.35" bottom="0.4" header="0.15" footer="0.15"/>
  <pageSetup paperSize="8" orientation="landscape" fitToWidth="1" fitToHeight="0"/>
  <headerFooter>
    <oddFooter>&amp;LM. Kotarska | www.mkotarska.pl&amp;CDługoterminowe&amp;RStrona &amp;P z &amp;N</oddFooter>
  </headerFooter>
</worksheet>
</file>

<file path=xl/worksheets/sheet7.xml><?xml version="1.0" encoding="utf-8"?>
<worksheet xmlns="http://schemas.openxmlformats.org/spreadsheetml/2006/main">
  <sheetPr>
    <pageSetUpPr fitToPage="1"/>
  </sheetPr>
  <sheetViews>
    <sheetView showGridLines="0" workbookViewId="0" zoomScale="85" tabSelected="0">
      <pane ySplit="8" topLeftCell="A9" activePane="bottomLeft" state="frozen"/>
    </sheetView>
  </sheetViews>
  <sheetFormatPr defaultRowHeight="15"/>
  <cols>
    <col min="1" max="1" width="3" hidden="0" customWidth="1"/>
    <col min="2" max="2" width="9" hidden="0" customWidth="1"/>
    <col min="3" max="3" width="16" hidden="0" customWidth="1"/>
    <col min="4" max="4" width="28" hidden="0" customWidth="1"/>
    <col min="5" max="5" width="16" hidden="0" customWidth="1"/>
    <col min="6" max="6" width="16" hidden="0" customWidth="1"/>
    <col min="7" max="7" width="18" hidden="0" customWidth="1"/>
    <col min="8" max="8" width="42" hidden="0" customWidth="1"/>
    <col min="9" max="9" width="32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</row>
    <row r="2" ht="29" customHeight="1">
      <c r="A2" s="3"/>
      <c r="B2" s="5" t="str">
        <v>Małgorzata Kotarska</v>
      </c>
      <c r="C2" s="5"/>
      <c r="D2" s="5"/>
      <c r="E2" s="5"/>
      <c r="F2" s="5"/>
      <c r="G2" s="5"/>
      <c r="H2" s="5"/>
      <c r="I2" s="5"/>
    </row>
    <row r="3" ht="20" customHeight="1">
      <c r="A3" s="3"/>
      <c r="B3" s="8" t="str">
        <v>KANCELARIA ADWOKACKA  •  GDAŃSK</v>
      </c>
      <c r="C3" s="8"/>
      <c r="D3" s="8"/>
      <c r="E3" s="8"/>
      <c r="F3" s="8"/>
      <c r="G3" s="8"/>
      <c r="H3" s="8"/>
      <c r="I3" s="8"/>
    </row>
    <row r="4" ht="24" customHeight="1">
      <c r="A4" s="3"/>
      <c r="B4" s="3"/>
      <c r="C4" s="3"/>
      <c r="D4" s="3"/>
      <c r="E4" s="3"/>
      <c r="F4" s="3"/>
      <c r="G4" s="3"/>
      <c r="H4" s="3"/>
      <c r="I4" s="3"/>
    </row>
    <row r="5" ht="36" customHeight="1">
      <c r="A5" s="3"/>
      <c r="B5" s="10" t="str">
        <v>Dokumenty do kosztów</v>
      </c>
      <c r="C5" s="10"/>
      <c r="D5" s="10"/>
      <c r="E5" s="10"/>
      <c r="F5" s="10"/>
      <c r="G5" s="10"/>
      <c r="H5" s="10"/>
      <c r="I5" s="10"/>
    </row>
    <row r="6" ht="26" customHeight="1">
      <c r="A6" s="3"/>
      <c r="B6" s="12" t="str">
        <v>Nadaj dokumentowi numer, a następnie wpisz go obok wydatku w kolumnie „Podstawa i dowód”.</v>
      </c>
      <c r="C6" s="12"/>
      <c r="D6" s="12"/>
      <c r="E6" s="12"/>
      <c r="F6" s="12"/>
      <c r="G6" s="12"/>
      <c r="H6" s="12"/>
      <c r="I6" s="12"/>
    </row>
    <row r="7" ht="24" customHeight="1">
      <c r="A7" s="3"/>
      <c r="B7" s="14" t="str">
        <v>Rejestr porządkuje dokumenty; nie dodaje ponownie kwot do zestawienia.</v>
      </c>
      <c r="C7" s="14"/>
      <c r="D7" s="14"/>
      <c r="E7" s="14"/>
      <c r="F7" s="14"/>
      <c r="G7" s="14"/>
      <c r="H7" s="14"/>
      <c r="I7" s="14"/>
    </row>
    <row r="8" ht="40" customHeight="1">
      <c r="A8" s="3"/>
      <c r="B8" s="23" t="str">
        <v>Dowód</v>
      </c>
      <c r="C8" s="24" t="str">
        <v>ID kosztu</v>
      </c>
      <c r="D8" s="24" t="str">
        <v>Rodzaj dokumentu</v>
      </c>
      <c r="E8" s="24" t="str">
        <v>Data</v>
      </c>
      <c r="F8" s="24" t="str">
        <v>Kwota dokumentu</v>
      </c>
      <c r="G8" s="24" t="str">
        <v>Okres / status</v>
      </c>
      <c r="H8" s="24" t="str">
        <v>Nazwa pliku / lokalizacja</v>
      </c>
      <c r="I8" s="25" t="str">
        <v>Co potwierdza / uwagi</v>
      </c>
    </row>
    <row r="9" ht="34" customHeight="1">
      <c r="A9" s="3"/>
      <c r="B9" s="94" t="str">
        <v>W01</v>
      </c>
      <c r="C9" s="125"/>
      <c r="D9" s="125"/>
      <c r="E9" s="126"/>
      <c r="F9" s="139"/>
      <c r="G9" s="125"/>
      <c r="H9" s="125"/>
      <c r="I9" s="125"/>
    </row>
    <row r="10" ht="34" customHeight="1">
      <c r="A10" s="3"/>
      <c r="B10" s="94" t="str">
        <v>W02</v>
      </c>
      <c r="C10" s="125"/>
      <c r="D10" s="125"/>
      <c r="E10" s="126"/>
      <c r="F10" s="139"/>
      <c r="G10" s="125"/>
      <c r="H10" s="125"/>
      <c r="I10" s="125"/>
    </row>
    <row r="11" ht="34" customHeight="1">
      <c r="A11" s="3"/>
      <c r="B11" s="94" t="str">
        <v>W03</v>
      </c>
      <c r="C11" s="125"/>
      <c r="D11" s="125"/>
      <c r="E11" s="126"/>
      <c r="F11" s="139"/>
      <c r="G11" s="125"/>
      <c r="H11" s="125"/>
      <c r="I11" s="125"/>
    </row>
    <row r="12" ht="34" customHeight="1">
      <c r="A12" s="3"/>
      <c r="B12" s="94" t="str">
        <v>W04</v>
      </c>
      <c r="C12" s="125"/>
      <c r="D12" s="125"/>
      <c r="E12" s="126"/>
      <c r="F12" s="139"/>
      <c r="G12" s="125"/>
      <c r="H12" s="125"/>
      <c r="I12" s="125"/>
    </row>
    <row r="13" ht="34" customHeight="1">
      <c r="A13" s="3"/>
      <c r="B13" s="94" t="str">
        <v>W05</v>
      </c>
      <c r="C13" s="125"/>
      <c r="D13" s="125"/>
      <c r="E13" s="126"/>
      <c r="F13" s="139"/>
      <c r="G13" s="125"/>
      <c r="H13" s="125"/>
      <c r="I13" s="125"/>
    </row>
    <row r="14" ht="34" customHeight="1">
      <c r="A14" s="3"/>
      <c r="B14" s="94" t="str">
        <v>W06</v>
      </c>
      <c r="C14" s="125"/>
      <c r="D14" s="125"/>
      <c r="E14" s="126"/>
      <c r="F14" s="139"/>
      <c r="G14" s="125"/>
      <c r="H14" s="125"/>
      <c r="I14" s="125"/>
    </row>
    <row r="15" ht="34" customHeight="1">
      <c r="A15" s="3"/>
      <c r="B15" s="94" t="str">
        <v>W07</v>
      </c>
      <c r="C15" s="125"/>
      <c r="D15" s="125"/>
      <c r="E15" s="126"/>
      <c r="F15" s="139"/>
      <c r="G15" s="125"/>
      <c r="H15" s="125"/>
      <c r="I15" s="125"/>
    </row>
    <row r="16" ht="34" customHeight="1">
      <c r="A16" s="3"/>
      <c r="B16" s="94" t="str">
        <v>W08</v>
      </c>
      <c r="C16" s="125"/>
      <c r="D16" s="125"/>
      <c r="E16" s="126"/>
      <c r="F16" s="139"/>
      <c r="G16" s="125"/>
      <c r="H16" s="125"/>
      <c r="I16" s="125"/>
    </row>
    <row r="17" ht="34" customHeight="1">
      <c r="A17" s="3"/>
      <c r="B17" s="94" t="str">
        <v>W09</v>
      </c>
      <c r="C17" s="125"/>
      <c r="D17" s="125"/>
      <c r="E17" s="126"/>
      <c r="F17" s="139"/>
      <c r="G17" s="125"/>
      <c r="H17" s="125"/>
      <c r="I17" s="125"/>
    </row>
    <row r="18" ht="34" customHeight="1">
      <c r="A18" s="3"/>
      <c r="B18" s="94" t="str">
        <v>W10</v>
      </c>
      <c r="C18" s="125"/>
      <c r="D18" s="125"/>
      <c r="E18" s="126"/>
      <c r="F18" s="139"/>
      <c r="G18" s="125"/>
      <c r="H18" s="125"/>
      <c r="I18" s="125"/>
    </row>
    <row r="19" ht="34" customHeight="1">
      <c r="A19" s="3"/>
      <c r="B19" s="94" t="str">
        <v>W11</v>
      </c>
      <c r="C19" s="125"/>
      <c r="D19" s="125"/>
      <c r="E19" s="126"/>
      <c r="F19" s="139"/>
      <c r="G19" s="125"/>
      <c r="H19" s="125"/>
      <c r="I19" s="125"/>
    </row>
    <row r="20" ht="34" customHeight="1">
      <c r="A20" s="3"/>
      <c r="B20" s="94" t="str">
        <v>W12</v>
      </c>
      <c r="C20" s="125"/>
      <c r="D20" s="125"/>
      <c r="E20" s="126"/>
      <c r="F20" s="139"/>
      <c r="G20" s="125"/>
      <c r="H20" s="125"/>
      <c r="I20" s="125"/>
    </row>
    <row r="21" ht="34" customHeight="1">
      <c r="A21" s="3"/>
      <c r="B21" s="94" t="str">
        <v>W13</v>
      </c>
      <c r="C21" s="125"/>
      <c r="D21" s="125"/>
      <c r="E21" s="126"/>
      <c r="F21" s="139"/>
      <c r="G21" s="125"/>
      <c r="H21" s="125"/>
      <c r="I21" s="125"/>
    </row>
    <row r="22" ht="34" customHeight="1">
      <c r="A22" s="3"/>
      <c r="B22" s="94" t="str">
        <v>W14</v>
      </c>
      <c r="C22" s="125"/>
      <c r="D22" s="125"/>
      <c r="E22" s="126"/>
      <c r="F22" s="139"/>
      <c r="G22" s="125"/>
      <c r="H22" s="125"/>
      <c r="I22" s="125"/>
    </row>
    <row r="23" ht="34" customHeight="1">
      <c r="A23" s="3"/>
      <c r="B23" s="94" t="str">
        <v>W15</v>
      </c>
      <c r="C23" s="125"/>
      <c r="D23" s="125"/>
      <c r="E23" s="126"/>
      <c r="F23" s="139"/>
      <c r="G23" s="125"/>
      <c r="H23" s="125"/>
      <c r="I23" s="125"/>
    </row>
    <row r="24" ht="34" customHeight="1">
      <c r="A24" s="3"/>
      <c r="B24" s="94" t="str">
        <v>W16</v>
      </c>
      <c r="C24" s="125"/>
      <c r="D24" s="125"/>
      <c r="E24" s="126"/>
      <c r="F24" s="139"/>
      <c r="G24" s="125"/>
      <c r="H24" s="125"/>
      <c r="I24" s="125"/>
    </row>
    <row r="25" ht="34" customHeight="1">
      <c r="A25" s="3"/>
      <c r="B25" s="94" t="str">
        <v>W17</v>
      </c>
      <c r="C25" s="125"/>
      <c r="D25" s="125"/>
      <c r="E25" s="126"/>
      <c r="F25" s="139"/>
      <c r="G25" s="125"/>
      <c r="H25" s="125"/>
      <c r="I25" s="125"/>
    </row>
    <row r="26" ht="34" customHeight="1">
      <c r="A26" s="3"/>
      <c r="B26" s="94" t="str">
        <v>W18</v>
      </c>
      <c r="C26" s="125"/>
      <c r="D26" s="125"/>
      <c r="E26" s="126"/>
      <c r="F26" s="139"/>
      <c r="G26" s="125"/>
      <c r="H26" s="125"/>
      <c r="I26" s="125"/>
    </row>
    <row r="27" ht="34" customHeight="1">
      <c r="A27" s="3"/>
      <c r="B27" s="94" t="str">
        <v>W19</v>
      </c>
      <c r="C27" s="125"/>
      <c r="D27" s="125"/>
      <c r="E27" s="126"/>
      <c r="F27" s="139"/>
      <c r="G27" s="125"/>
      <c r="H27" s="125"/>
      <c r="I27" s="125"/>
    </row>
    <row r="28" ht="34" customHeight="1">
      <c r="A28" s="3"/>
      <c r="B28" s="94" t="str">
        <v>W20</v>
      </c>
      <c r="C28" s="125"/>
      <c r="D28" s="125"/>
      <c r="E28" s="126"/>
      <c r="F28" s="139"/>
      <c r="G28" s="125"/>
      <c r="H28" s="125"/>
      <c r="I28" s="125"/>
    </row>
    <row r="29" ht="34" customHeight="1">
      <c r="A29" s="3"/>
      <c r="B29" s="94" t="str">
        <v>W21</v>
      </c>
      <c r="C29" s="125"/>
      <c r="D29" s="125"/>
      <c r="E29" s="126"/>
      <c r="F29" s="139"/>
      <c r="G29" s="125"/>
      <c r="H29" s="125"/>
      <c r="I29" s="125"/>
    </row>
    <row r="30" ht="34" customHeight="1">
      <c r="A30" s="3"/>
      <c r="B30" s="94" t="str">
        <v>W22</v>
      </c>
      <c r="C30" s="125"/>
      <c r="D30" s="125"/>
      <c r="E30" s="126"/>
      <c r="F30" s="139"/>
      <c r="G30" s="125"/>
      <c r="H30" s="125"/>
      <c r="I30" s="125"/>
    </row>
    <row r="31" ht="34" customHeight="1">
      <c r="A31" s="3"/>
      <c r="B31" s="94" t="str">
        <v>W23</v>
      </c>
      <c r="C31" s="125"/>
      <c r="D31" s="125"/>
      <c r="E31" s="126"/>
      <c r="F31" s="139"/>
      <c r="G31" s="125"/>
      <c r="H31" s="125"/>
      <c r="I31" s="125"/>
    </row>
    <row r="32" ht="34" customHeight="1">
      <c r="A32" s="3"/>
      <c r="B32" s="94" t="str">
        <v>W24</v>
      </c>
      <c r="C32" s="125"/>
      <c r="D32" s="125"/>
      <c r="E32" s="126"/>
      <c r="F32" s="139"/>
      <c r="G32" s="125"/>
      <c r="H32" s="125"/>
      <c r="I32" s="125"/>
    </row>
    <row r="33" ht="34" customHeight="1">
      <c r="A33" s="3"/>
      <c r="B33" s="94" t="str">
        <v>W25</v>
      </c>
      <c r="C33" s="125"/>
      <c r="D33" s="125"/>
      <c r="E33" s="126"/>
      <c r="F33" s="139"/>
      <c r="G33" s="125"/>
      <c r="H33" s="125"/>
      <c r="I33" s="125"/>
    </row>
    <row r="34" ht="34" customHeight="1">
      <c r="A34" s="3"/>
      <c r="B34" s="94" t="str">
        <v>W26</v>
      </c>
      <c r="C34" s="125"/>
      <c r="D34" s="125"/>
      <c r="E34" s="126"/>
      <c r="F34" s="139"/>
      <c r="G34" s="125"/>
      <c r="H34" s="125"/>
      <c r="I34" s="125"/>
    </row>
    <row r="35" ht="34" customHeight="1">
      <c r="A35" s="3"/>
      <c r="B35" s="94" t="str">
        <v>W27</v>
      </c>
      <c r="C35" s="125"/>
      <c r="D35" s="125"/>
      <c r="E35" s="126"/>
      <c r="F35" s="139"/>
      <c r="G35" s="125"/>
      <c r="H35" s="125"/>
      <c r="I35" s="125"/>
    </row>
    <row r="36" ht="34" customHeight="1">
      <c r="A36" s="3"/>
      <c r="B36" s="94" t="str">
        <v>W28</v>
      </c>
      <c r="C36" s="125"/>
      <c r="D36" s="125"/>
      <c r="E36" s="126"/>
      <c r="F36" s="139"/>
      <c r="G36" s="125"/>
      <c r="H36" s="125"/>
      <c r="I36" s="125"/>
    </row>
    <row r="37" ht="34" customHeight="1">
      <c r="A37" s="3"/>
      <c r="B37" s="94" t="str">
        <v>W29</v>
      </c>
      <c r="C37" s="125"/>
      <c r="D37" s="125"/>
      <c r="E37" s="126"/>
      <c r="F37" s="139"/>
      <c r="G37" s="125"/>
      <c r="H37" s="125"/>
      <c r="I37" s="125"/>
    </row>
    <row r="38" ht="34" customHeight="1">
      <c r="A38" s="3"/>
      <c r="B38" s="94" t="str">
        <v>W30</v>
      </c>
      <c r="C38" s="125"/>
      <c r="D38" s="125"/>
      <c r="E38" s="126"/>
      <c r="F38" s="139"/>
      <c r="G38" s="125"/>
      <c r="H38" s="125"/>
      <c r="I38" s="125"/>
    </row>
    <row r="39" ht="34" customHeight="1">
      <c r="A39" s="3"/>
      <c r="B39" s="94" t="str">
        <v>W31</v>
      </c>
      <c r="C39" s="125"/>
      <c r="D39" s="125"/>
      <c r="E39" s="126"/>
      <c r="F39" s="139"/>
      <c r="G39" s="125"/>
      <c r="H39" s="125"/>
      <c r="I39" s="125"/>
    </row>
    <row r="40" ht="34" customHeight="1">
      <c r="A40" s="3"/>
      <c r="B40" s="94" t="str">
        <v>W32</v>
      </c>
      <c r="C40" s="125"/>
      <c r="D40" s="125"/>
      <c r="E40" s="126"/>
      <c r="F40" s="139"/>
      <c r="G40" s="125"/>
      <c r="H40" s="125"/>
      <c r="I40" s="125"/>
    </row>
    <row r="41" ht="34" customHeight="1">
      <c r="A41" s="3"/>
      <c r="B41" s="94" t="str">
        <v>W33</v>
      </c>
      <c r="C41" s="125"/>
      <c r="D41" s="125"/>
      <c r="E41" s="126"/>
      <c r="F41" s="139"/>
      <c r="G41" s="125"/>
      <c r="H41" s="125"/>
      <c r="I41" s="125"/>
    </row>
    <row r="42" ht="34" customHeight="1">
      <c r="A42" s="3"/>
      <c r="B42" s="94" t="str">
        <v>W34</v>
      </c>
      <c r="C42" s="125"/>
      <c r="D42" s="125"/>
      <c r="E42" s="126"/>
      <c r="F42" s="139"/>
      <c r="G42" s="125"/>
      <c r="H42" s="125"/>
      <c r="I42" s="125"/>
    </row>
    <row r="43" ht="34" customHeight="1">
      <c r="A43" s="3"/>
      <c r="B43" s="94" t="str">
        <v>W35</v>
      </c>
      <c r="C43" s="125"/>
      <c r="D43" s="125"/>
      <c r="E43" s="126"/>
      <c r="F43" s="139"/>
      <c r="G43" s="125"/>
      <c r="H43" s="125"/>
      <c r="I43" s="125"/>
    </row>
    <row r="44" ht="34" customHeight="1">
      <c r="A44" s="3"/>
      <c r="B44" s="94" t="str">
        <v>W36</v>
      </c>
      <c r="C44" s="125"/>
      <c r="D44" s="125"/>
      <c r="E44" s="126"/>
      <c r="F44" s="139"/>
      <c r="G44" s="125"/>
      <c r="H44" s="125"/>
      <c r="I44" s="125"/>
    </row>
    <row r="45" ht="34" customHeight="1">
      <c r="A45" s="3"/>
      <c r="B45" s="94" t="str">
        <v>W37</v>
      </c>
      <c r="C45" s="125"/>
      <c r="D45" s="125"/>
      <c r="E45" s="126"/>
      <c r="F45" s="139"/>
      <c r="G45" s="125"/>
      <c r="H45" s="125"/>
      <c r="I45" s="125"/>
    </row>
    <row r="46" ht="34" customHeight="1">
      <c r="A46" s="3"/>
      <c r="B46" s="94" t="str">
        <v>W38</v>
      </c>
      <c r="C46" s="125"/>
      <c r="D46" s="125"/>
      <c r="E46" s="126"/>
      <c r="F46" s="139"/>
      <c r="G46" s="125"/>
      <c r="H46" s="125"/>
      <c r="I46" s="125"/>
    </row>
    <row r="47" ht="34" customHeight="1">
      <c r="A47" s="3"/>
      <c r="B47" s="94" t="str">
        <v>W39</v>
      </c>
      <c r="C47" s="125"/>
      <c r="D47" s="125"/>
      <c r="E47" s="126"/>
      <c r="F47" s="139"/>
      <c r="G47" s="125"/>
      <c r="H47" s="125"/>
      <c r="I47" s="125"/>
    </row>
    <row r="48" ht="34" customHeight="1">
      <c r="A48" s="3"/>
      <c r="B48" s="94" t="str">
        <v>W40</v>
      </c>
      <c r="C48" s="125"/>
      <c r="D48" s="125"/>
      <c r="E48" s="126"/>
      <c r="F48" s="139"/>
      <c r="G48" s="125"/>
      <c r="H48" s="125"/>
      <c r="I48" s="125"/>
    </row>
    <row r="49" ht="24" customHeight="1">
      <c r="A49" s="3"/>
      <c r="B49" s="3"/>
      <c r="C49" s="3"/>
      <c r="D49" s="3"/>
      <c r="E49" s="3"/>
      <c r="F49" s="3"/>
      <c r="G49" s="3"/>
      <c r="H49" s="3"/>
      <c r="I49" s="3"/>
    </row>
    <row r="50" ht="24" customHeight="1">
      <c r="A50" s="3"/>
      <c r="B50" s="12" t="str">
        <v>Możesz przypisać jeden dokument do kilku ID kosztów. Zaznacz, która część dokumentu dotyczy dziecka. Numer dokumentu nie oznacza jeszcze akceptacji wydatku przez sąd.</v>
      </c>
      <c r="C50" s="12"/>
      <c r="D50" s="12"/>
      <c r="E50" s="12"/>
      <c r="F50" s="12"/>
      <c r="G50" s="12"/>
      <c r="H50" s="12"/>
      <c r="I50" s="12"/>
    </row>
    <row r="51" ht="24" customHeight="1">
      <c r="A51" s="3"/>
      <c r="B51" s="12"/>
      <c r="C51" s="12"/>
      <c r="D51" s="12"/>
      <c r="E51" s="12"/>
      <c r="F51" s="12"/>
      <c r="G51" s="12"/>
      <c r="H51" s="12"/>
      <c r="I51" s="12"/>
    </row>
  </sheetData>
  <sheetProtection sheet="1" objects="1" scenarios="1" selectLockedCells="0" selectUnlockedCells="0" autoFilter="0"/>
  <autoFilter ref="B8:I48"/>
  <mergeCells>
    <mergeCell ref="B2:I2"/>
    <mergeCell ref="B3:I3"/>
    <mergeCell ref="B5:I5"/>
    <mergeCell ref="B6:I6"/>
    <mergeCell ref="B7:I7"/>
    <mergeCell ref="B50:I51"/>
  </mergeCells>
  <dataValidations count="1">
    <dataValidation type="list" sqref="D9:D48" showErrorMessage="1" errorStyle="stop" errorTitle="Sprawdź wpisaną wartość" error="Wybierz pozycję z listy lub wpisz liczbę w dozwolonym zakresie." allowBlank="1">
      <formula1>"Faktura / rachunek,Paragon,Przelew / wyciąg,Umowa,Wycena / cennik,Dokument medyczny,Inny dokument"</formula1>
    </dataValidation>
  </dataValidations>
  <printOptions horizontalCentered="1" gridLines="0"/>
  <pageMargins left="0.28" right="0.28" top="0.35" bottom="0.4" header="0.15" footer="0.15"/>
  <pageSetup paperSize="8" orientation="landscape" fitToWidth="1" fitToHeight="0"/>
  <headerFooter>
    <oddFooter>&amp;LM. Kotarska | www.mkotarska.pl&amp;CDowody&amp;RStrona &amp;P z &amp;N</oddFooter>
  </headerFooter>
</worksheet>
</file>